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07197895-497A-4879-A061-51BE52A87056}" xr6:coauthVersionLast="37" xr6:coauthVersionMax="37" xr10:uidLastSave="{00000000-0000-0000-0000-000000000000}"/>
  <bookViews>
    <workbookView xWindow="120" yWindow="105" windowWidth="15120" windowHeight="8010" activeTab="3" xr2:uid="{00000000-000D-0000-FFFF-FFFF00000000}"/>
  </bookViews>
  <sheets>
    <sheet name="ДО-170" sheetId="15" r:id="rId1"/>
    <sheet name="ДО-270" sheetId="16" r:id="rId2"/>
    <sheet name="ДО-370" sheetId="17" r:id="rId3"/>
    <sheet name="ДО-470" sheetId="14" r:id="rId4"/>
  </sheets>
  <calcPr calcId="179021"/>
</workbook>
</file>

<file path=xl/calcChain.xml><?xml version="1.0" encoding="utf-8"?>
<calcChain xmlns="http://schemas.openxmlformats.org/spreadsheetml/2006/main">
  <c r="F47" i="14" l="1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B47" i="14"/>
  <c r="BC47" i="14"/>
  <c r="BD47" i="14"/>
  <c r="BE47" i="14"/>
  <c r="E47" i="14"/>
  <c r="BF60" i="14"/>
  <c r="BF59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B37" i="14"/>
  <c r="BC37" i="14"/>
  <c r="BD37" i="14"/>
  <c r="BE37" i="14"/>
  <c r="E37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E19" i="14"/>
  <c r="BF58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B36" i="14"/>
  <c r="BC36" i="14"/>
  <c r="BD36" i="14"/>
  <c r="BE36" i="14"/>
  <c r="E3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B46" i="14"/>
  <c r="BC46" i="14"/>
  <c r="BD46" i="14"/>
  <c r="BE46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B52" i="14"/>
  <c r="BC52" i="14"/>
  <c r="BD52" i="14"/>
  <c r="BE52" i="14"/>
  <c r="BF44" i="14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E69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BD57" i="17"/>
  <c r="BE57" i="17"/>
  <c r="E57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E41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E23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E7" i="17"/>
  <c r="BF82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J38" i="17" s="1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B38" i="17" s="1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R38" i="17" s="1"/>
  <c r="AS56" i="17"/>
  <c r="AT56" i="17"/>
  <c r="AU56" i="17"/>
  <c r="AV56" i="17"/>
  <c r="AW56" i="17"/>
  <c r="AX56" i="17"/>
  <c r="AY56" i="17"/>
  <c r="AZ56" i="17"/>
  <c r="BA56" i="17"/>
  <c r="BB56" i="17"/>
  <c r="BC56" i="17"/>
  <c r="BD56" i="17"/>
  <c r="BE56" i="17"/>
  <c r="E56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R38" i="17" s="1"/>
  <c r="R20" i="17" s="1"/>
  <c r="S40" i="17"/>
  <c r="T40" i="17"/>
  <c r="U40" i="17"/>
  <c r="V40" i="17"/>
  <c r="V38" i="17" s="1"/>
  <c r="W40" i="17"/>
  <c r="X40" i="17"/>
  <c r="Y40" i="17"/>
  <c r="Z40" i="17"/>
  <c r="Z38" i="17" s="1"/>
  <c r="Z20" i="17" s="1"/>
  <c r="AA40" i="17"/>
  <c r="AB40" i="17"/>
  <c r="AC40" i="17"/>
  <c r="AD40" i="17"/>
  <c r="AD38" i="17" s="1"/>
  <c r="AD20" i="17" s="1"/>
  <c r="AE40" i="17"/>
  <c r="AF40" i="17"/>
  <c r="AG40" i="17"/>
  <c r="AH40" i="17"/>
  <c r="AH38" i="17" s="1"/>
  <c r="AH20" i="17" s="1"/>
  <c r="AI40" i="17"/>
  <c r="AJ40" i="17"/>
  <c r="AK40" i="17"/>
  <c r="AL40" i="17"/>
  <c r="AL38" i="17" s="1"/>
  <c r="AL20" i="17" s="1"/>
  <c r="AM40" i="17"/>
  <c r="AN40" i="17"/>
  <c r="AO40" i="17"/>
  <c r="AP40" i="17"/>
  <c r="AP38" i="17" s="1"/>
  <c r="AP20" i="17" s="1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BE40" i="17"/>
  <c r="E40" i="17"/>
  <c r="T38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BF65" i="17"/>
  <c r="BF66" i="17"/>
  <c r="BF59" i="17"/>
  <c r="BF58" i="17"/>
  <c r="BF60" i="17"/>
  <c r="BF61" i="17"/>
  <c r="BF62" i="17"/>
  <c r="BF63" i="17"/>
  <c r="BF64" i="17"/>
  <c r="BF67" i="17"/>
  <c r="E68" i="17"/>
  <c r="BF70" i="17"/>
  <c r="BF71" i="17"/>
  <c r="BF69" i="17" s="1"/>
  <c r="BF72" i="17"/>
  <c r="BF73" i="17"/>
  <c r="E74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6" i="17"/>
  <c r="BF54" i="17"/>
  <c r="BF55" i="17"/>
  <c r="BF47" i="17"/>
  <c r="BF46" i="17"/>
  <c r="BF45" i="17"/>
  <c r="BF44" i="17"/>
  <c r="BF43" i="17"/>
  <c r="BF42" i="17"/>
  <c r="E6" i="17"/>
  <c r="BF12" i="17"/>
  <c r="BF13" i="17"/>
  <c r="BF14" i="17"/>
  <c r="BF15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79" i="17"/>
  <c r="BF78" i="17"/>
  <c r="BF77" i="17"/>
  <c r="BF75" i="17" s="1"/>
  <c r="BF53" i="17"/>
  <c r="BF52" i="17"/>
  <c r="BF51" i="17"/>
  <c r="BF50" i="17"/>
  <c r="BF49" i="17"/>
  <c r="BF48" i="17"/>
  <c r="BF37" i="17"/>
  <c r="BF36" i="17"/>
  <c r="BF35" i="17"/>
  <c r="BF34" i="17"/>
  <c r="BF33" i="17"/>
  <c r="BF32" i="17"/>
  <c r="BF31" i="17"/>
  <c r="BF30" i="17"/>
  <c r="BF29" i="17"/>
  <c r="BF28" i="17"/>
  <c r="BF27" i="17"/>
  <c r="BF26" i="17"/>
  <c r="BF25" i="17"/>
  <c r="BF24" i="17"/>
  <c r="E22" i="17"/>
  <c r="BF19" i="17"/>
  <c r="BF17" i="17" s="1"/>
  <c r="BF18" i="17"/>
  <c r="BF16" i="17" s="1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BF11" i="17"/>
  <c r="BF10" i="17"/>
  <c r="BF9" i="17"/>
  <c r="BF8" i="17"/>
  <c r="AU38" i="17" l="1"/>
  <c r="BC39" i="17"/>
  <c r="AY39" i="17"/>
  <c r="AU39" i="17"/>
  <c r="AU21" i="17" s="1"/>
  <c r="AU81" i="17" s="1"/>
  <c r="AQ39" i="17"/>
  <c r="AQ21" i="17" s="1"/>
  <c r="AM39" i="17"/>
  <c r="AI39" i="17"/>
  <c r="AE39" i="17"/>
  <c r="AE21" i="17" s="1"/>
  <c r="AE81" i="17" s="1"/>
  <c r="AA39" i="17"/>
  <c r="W39" i="17"/>
  <c r="S39" i="17"/>
  <c r="O39" i="17"/>
  <c r="O21" i="17" s="1"/>
  <c r="O81" i="17" s="1"/>
  <c r="K39" i="17"/>
  <c r="G39" i="17"/>
  <c r="AD80" i="17"/>
  <c r="AY38" i="17"/>
  <c r="AN38" i="17"/>
  <c r="BC38" i="17"/>
  <c r="BF7" i="17"/>
  <c r="AM38" i="17"/>
  <c r="AE38" i="17"/>
  <c r="S38" i="17"/>
  <c r="S20" i="17" s="1"/>
  <c r="S80" i="17" s="1"/>
  <c r="AJ20" i="17"/>
  <c r="AJ80" i="17" s="1"/>
  <c r="AQ38" i="17"/>
  <c r="AQ20" i="17" s="1"/>
  <c r="AQ80" i="17" s="1"/>
  <c r="AA38" i="17"/>
  <c r="AA20" i="17" s="1"/>
  <c r="AA80" i="17" s="1"/>
  <c r="G38" i="17"/>
  <c r="BF41" i="17"/>
  <c r="BF57" i="17"/>
  <c r="BF23" i="17"/>
  <c r="V20" i="17"/>
  <c r="T20" i="17"/>
  <c r="T80" i="17" s="1"/>
  <c r="AF38" i="17"/>
  <c r="AF20" i="17" s="1"/>
  <c r="AF80" i="17" s="1"/>
  <c r="X38" i="17"/>
  <c r="X20" i="17" s="1"/>
  <c r="X80" i="17" s="1"/>
  <c r="I38" i="17"/>
  <c r="I20" i="17" s="1"/>
  <c r="BB39" i="17"/>
  <c r="BB21" i="17" s="1"/>
  <c r="BB81" i="17" s="1"/>
  <c r="AX39" i="17"/>
  <c r="AT39" i="17"/>
  <c r="AP39" i="17"/>
  <c r="AL39" i="17"/>
  <c r="AL21" i="17" s="1"/>
  <c r="AL81" i="17" s="1"/>
  <c r="AH39" i="17"/>
  <c r="AH21" i="17" s="1"/>
  <c r="AH81" i="17" s="1"/>
  <c r="AD39" i="17"/>
  <c r="Z39" i="17"/>
  <c r="V39" i="17"/>
  <c r="V21" i="17" s="1"/>
  <c r="V81" i="17" s="1"/>
  <c r="R39" i="17"/>
  <c r="R21" i="17" s="1"/>
  <c r="R81" i="17" s="1"/>
  <c r="N39" i="17"/>
  <c r="N21" i="17" s="1"/>
  <c r="N81" i="17" s="1"/>
  <c r="J39" i="17"/>
  <c r="F39" i="17"/>
  <c r="F21" i="17" s="1"/>
  <c r="F81" i="17" s="1"/>
  <c r="AI38" i="17"/>
  <c r="AI20" i="17" s="1"/>
  <c r="AI80" i="17" s="1"/>
  <c r="W38" i="17"/>
  <c r="AB20" i="17"/>
  <c r="AB80" i="17" s="1"/>
  <c r="K38" i="17"/>
  <c r="K20" i="17" s="1"/>
  <c r="K80" i="17" s="1"/>
  <c r="BD39" i="17"/>
  <c r="AZ39" i="17"/>
  <c r="AV39" i="17"/>
  <c r="AR39" i="17"/>
  <c r="AR21" i="17" s="1"/>
  <c r="AR81" i="17" s="1"/>
  <c r="AN39" i="17"/>
  <c r="AN21" i="17" s="1"/>
  <c r="AN81" i="17" s="1"/>
  <c r="AJ39" i="17"/>
  <c r="AJ21" i="17" s="1"/>
  <c r="AJ81" i="17" s="1"/>
  <c r="AF39" i="17"/>
  <c r="AB39" i="17"/>
  <c r="X39" i="17"/>
  <c r="X21" i="17" s="1"/>
  <c r="X81" i="17" s="1"/>
  <c r="T39" i="17"/>
  <c r="T21" i="17" s="1"/>
  <c r="T81" i="17" s="1"/>
  <c r="P39" i="17"/>
  <c r="L39" i="17"/>
  <c r="L21" i="17" s="1"/>
  <c r="L81" i="17" s="1"/>
  <c r="H39" i="17"/>
  <c r="H21" i="17" s="1"/>
  <c r="H81" i="17" s="1"/>
  <c r="BE38" i="17"/>
  <c r="BE20" i="17" s="1"/>
  <c r="BE80" i="17" s="1"/>
  <c r="BA38" i="17"/>
  <c r="BA20" i="17" s="1"/>
  <c r="BA80" i="17" s="1"/>
  <c r="AW38" i="17"/>
  <c r="AW20" i="17" s="1"/>
  <c r="AW80" i="17" s="1"/>
  <c r="AS38" i="17"/>
  <c r="AS20" i="17" s="1"/>
  <c r="AS80" i="17" s="1"/>
  <c r="AO38" i="17"/>
  <c r="AO20" i="17" s="1"/>
  <c r="AO80" i="17" s="1"/>
  <c r="AK38" i="17"/>
  <c r="AK20" i="17" s="1"/>
  <c r="AG38" i="17"/>
  <c r="AG20" i="17" s="1"/>
  <c r="AG80" i="17" s="1"/>
  <c r="AC38" i="17"/>
  <c r="AC20" i="17" s="1"/>
  <c r="AC80" i="17" s="1"/>
  <c r="Y38" i="17"/>
  <c r="Y20" i="17" s="1"/>
  <c r="Y80" i="17" s="1"/>
  <c r="U38" i="17"/>
  <c r="U20" i="17" s="1"/>
  <c r="U80" i="17" s="1"/>
  <c r="E39" i="17"/>
  <c r="E21" i="17" s="1"/>
  <c r="E81" i="17" s="1"/>
  <c r="AY20" i="17"/>
  <c r="AY80" i="17" s="1"/>
  <c r="BE39" i="17"/>
  <c r="BA39" i="17"/>
  <c r="BA21" i="17" s="1"/>
  <c r="BA81" i="17" s="1"/>
  <c r="BA83" i="17" s="1"/>
  <c r="AW39" i="17"/>
  <c r="AS39" i="17"/>
  <c r="AS21" i="17" s="1"/>
  <c r="AS81" i="17" s="1"/>
  <c r="AO39" i="17"/>
  <c r="AK39" i="17"/>
  <c r="AK21" i="17" s="1"/>
  <c r="AK81" i="17" s="1"/>
  <c r="AG39" i="17"/>
  <c r="AC39" i="17"/>
  <c r="AC21" i="17" s="1"/>
  <c r="AC81" i="17" s="1"/>
  <c r="Y39" i="17"/>
  <c r="Y21" i="17" s="1"/>
  <c r="Y81" i="17" s="1"/>
  <c r="U39" i="17"/>
  <c r="U21" i="17" s="1"/>
  <c r="U81" i="17" s="1"/>
  <c r="U83" i="17" s="1"/>
  <c r="Q39" i="17"/>
  <c r="Q21" i="17" s="1"/>
  <c r="Q81" i="17" s="1"/>
  <c r="M39" i="17"/>
  <c r="M21" i="17" s="1"/>
  <c r="M81" i="17" s="1"/>
  <c r="I39" i="17"/>
  <c r="V80" i="17"/>
  <c r="Z80" i="17"/>
  <c r="AM20" i="17"/>
  <c r="AM80" i="17" s="1"/>
  <c r="AE20" i="17"/>
  <c r="W20" i="17"/>
  <c r="W80" i="17" s="1"/>
  <c r="G20" i="17"/>
  <c r="BD21" i="17"/>
  <c r="BD81" i="17" s="1"/>
  <c r="AZ21" i="17"/>
  <c r="AZ81" i="17" s="1"/>
  <c r="AV21" i="17"/>
  <c r="AV81" i="17" s="1"/>
  <c r="BF6" i="17"/>
  <c r="O38" i="17"/>
  <c r="O20" i="17" s="1"/>
  <c r="O80" i="17" s="1"/>
  <c r="L38" i="17"/>
  <c r="L20" i="17" s="1"/>
  <c r="L80" i="17" s="1"/>
  <c r="BD38" i="17"/>
  <c r="BD20" i="17" s="1"/>
  <c r="BD80" i="17" s="1"/>
  <c r="AZ38" i="17"/>
  <c r="AZ20" i="17" s="1"/>
  <c r="AV38" i="17"/>
  <c r="AV20" i="17" s="1"/>
  <c r="AV80" i="17" s="1"/>
  <c r="H38" i="17"/>
  <c r="H20" i="17" s="1"/>
  <c r="H80" i="17" s="1"/>
  <c r="BC20" i="17"/>
  <c r="BC80" i="17" s="1"/>
  <c r="AU20" i="17"/>
  <c r="AX21" i="17"/>
  <c r="AX81" i="17" s="1"/>
  <c r="AT21" i="17"/>
  <c r="AT81" i="17" s="1"/>
  <c r="AP21" i="17"/>
  <c r="J21" i="17"/>
  <c r="J81" i="17" s="1"/>
  <c r="E38" i="17"/>
  <c r="E20" i="17" s="1"/>
  <c r="E80" i="17" s="1"/>
  <c r="Q38" i="17"/>
  <c r="Q20" i="17" s="1"/>
  <c r="M38" i="17"/>
  <c r="M20" i="17" s="1"/>
  <c r="M80" i="17" s="1"/>
  <c r="BB38" i="17"/>
  <c r="BB20" i="17" s="1"/>
  <c r="BB80" i="17" s="1"/>
  <c r="AX38" i="17"/>
  <c r="AX20" i="17" s="1"/>
  <c r="AX80" i="17" s="1"/>
  <c r="N38" i="17"/>
  <c r="N20" i="17" s="1"/>
  <c r="J38" i="17"/>
  <c r="J20" i="17" s="1"/>
  <c r="J80" i="17" s="1"/>
  <c r="BE21" i="17"/>
  <c r="BE81" i="17" s="1"/>
  <c r="BE83" i="17" s="1"/>
  <c r="BC21" i="17"/>
  <c r="BC81" i="17" s="1"/>
  <c r="AY21" i="17"/>
  <c r="AY81" i="17" s="1"/>
  <c r="AW21" i="17"/>
  <c r="AW81" i="17" s="1"/>
  <c r="W21" i="17"/>
  <c r="W81" i="17" s="1"/>
  <c r="AM21" i="17"/>
  <c r="AM81" i="17" s="1"/>
  <c r="BF74" i="17"/>
  <c r="AR20" i="17"/>
  <c r="AR80" i="17" s="1"/>
  <c r="F38" i="17"/>
  <c r="F20" i="17" s="1"/>
  <c r="F80" i="17" s="1"/>
  <c r="AO21" i="17"/>
  <c r="AO81" i="17" s="1"/>
  <c r="AA21" i="17"/>
  <c r="AA81" i="17" s="1"/>
  <c r="AG21" i="17"/>
  <c r="AG81" i="17" s="1"/>
  <c r="AI21" i="17"/>
  <c r="AI81" i="17" s="1"/>
  <c r="S21" i="17"/>
  <c r="S81" i="17" s="1"/>
  <c r="P21" i="17"/>
  <c r="P81" i="17" s="1"/>
  <c r="AP81" i="17"/>
  <c r="K21" i="17"/>
  <c r="K81" i="17" s="1"/>
  <c r="I21" i="17"/>
  <c r="I81" i="17" s="1"/>
  <c r="G21" i="17"/>
  <c r="G81" i="17" s="1"/>
  <c r="BF22" i="17"/>
  <c r="AN20" i="17"/>
  <c r="AN80" i="17" s="1"/>
  <c r="BF68" i="17"/>
  <c r="AT38" i="17"/>
  <c r="AT20" i="17" s="1"/>
  <c r="AT80" i="17" s="1"/>
  <c r="BF40" i="17"/>
  <c r="P38" i="17"/>
  <c r="P20" i="17" s="1"/>
  <c r="P80" i="17" s="1"/>
  <c r="BF56" i="17"/>
  <c r="AH80" i="17"/>
  <c r="AP80" i="17"/>
  <c r="AL80" i="17"/>
  <c r="AZ80" i="17"/>
  <c r="AU80" i="17"/>
  <c r="AQ81" i="17"/>
  <c r="R80" i="17"/>
  <c r="G80" i="17"/>
  <c r="I80" i="17"/>
  <c r="N80" i="17"/>
  <c r="Q80" i="17"/>
  <c r="AE80" i="17"/>
  <c r="AK80" i="17"/>
  <c r="Z21" i="17"/>
  <c r="Z81" i="17" s="1"/>
  <c r="AB21" i="17"/>
  <c r="AB81" i="17" s="1"/>
  <c r="AB83" i="17" s="1"/>
  <c r="AD21" i="17"/>
  <c r="AD81" i="17" s="1"/>
  <c r="AD83" i="17" s="1"/>
  <c r="AF21" i="17"/>
  <c r="AF81" i="17" s="1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G51" i="16"/>
  <c r="AH51" i="16"/>
  <c r="AI51" i="16"/>
  <c r="AJ51" i="16"/>
  <c r="AK51" i="16"/>
  <c r="AL51" i="16"/>
  <c r="AM51" i="16"/>
  <c r="AN51" i="16"/>
  <c r="AO51" i="16"/>
  <c r="AP51" i="16"/>
  <c r="AQ51" i="16"/>
  <c r="AR51" i="16"/>
  <c r="AS51" i="16"/>
  <c r="AT51" i="16"/>
  <c r="AU51" i="16"/>
  <c r="AV51" i="16"/>
  <c r="AW51" i="16"/>
  <c r="AX51" i="16"/>
  <c r="AY51" i="16"/>
  <c r="AZ51" i="16"/>
  <c r="BA51" i="16"/>
  <c r="BB51" i="16"/>
  <c r="BC51" i="16"/>
  <c r="BD51" i="16"/>
  <c r="BE51" i="16"/>
  <c r="E5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AE41" i="16"/>
  <c r="AF41" i="16"/>
  <c r="AG41" i="16"/>
  <c r="AH41" i="16"/>
  <c r="AI41" i="16"/>
  <c r="AJ41" i="16"/>
  <c r="AK41" i="16"/>
  <c r="AL41" i="16"/>
  <c r="AM41" i="16"/>
  <c r="AN41" i="16"/>
  <c r="AO41" i="16"/>
  <c r="AP41" i="16"/>
  <c r="AQ41" i="16"/>
  <c r="AR41" i="16"/>
  <c r="AS41" i="16"/>
  <c r="AT41" i="16"/>
  <c r="AU41" i="16"/>
  <c r="AV41" i="16"/>
  <c r="AW41" i="16"/>
  <c r="AX41" i="16"/>
  <c r="AY41" i="16"/>
  <c r="AZ41" i="16"/>
  <c r="BA41" i="16"/>
  <c r="BB41" i="16"/>
  <c r="BC41" i="16"/>
  <c r="BD41" i="16"/>
  <c r="BE41" i="16"/>
  <c r="E41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AH27" i="16"/>
  <c r="AI27" i="16"/>
  <c r="AJ27" i="16"/>
  <c r="AK27" i="16"/>
  <c r="AL27" i="16"/>
  <c r="AM27" i="16"/>
  <c r="AN27" i="16"/>
  <c r="AO27" i="16"/>
  <c r="AP27" i="16"/>
  <c r="AQ27" i="16"/>
  <c r="AR27" i="16"/>
  <c r="AS27" i="16"/>
  <c r="AT27" i="16"/>
  <c r="AU27" i="16"/>
  <c r="AV27" i="16"/>
  <c r="AW27" i="16"/>
  <c r="AX27" i="16"/>
  <c r="AY27" i="16"/>
  <c r="AZ27" i="16"/>
  <c r="BA27" i="16"/>
  <c r="BB27" i="16"/>
  <c r="BC27" i="16"/>
  <c r="BD27" i="16"/>
  <c r="BE2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AG7" i="16"/>
  <c r="AH7" i="16"/>
  <c r="AI7" i="16"/>
  <c r="AJ7" i="16"/>
  <c r="AK7" i="16"/>
  <c r="AL7" i="16"/>
  <c r="AM7" i="16"/>
  <c r="AN7" i="16"/>
  <c r="AO7" i="16"/>
  <c r="AP7" i="16"/>
  <c r="AQ7" i="16"/>
  <c r="AR7" i="16"/>
  <c r="AS7" i="16"/>
  <c r="AT7" i="16"/>
  <c r="AU7" i="16"/>
  <c r="AV7" i="16"/>
  <c r="AW7" i="16"/>
  <c r="AX7" i="16"/>
  <c r="AY7" i="16"/>
  <c r="AZ7" i="16"/>
  <c r="BA7" i="16"/>
  <c r="BB7" i="16"/>
  <c r="BC7" i="16"/>
  <c r="BD7" i="16"/>
  <c r="BE7" i="16"/>
  <c r="E7" i="16"/>
  <c r="BF68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AD50" i="16"/>
  <c r="AE50" i="16"/>
  <c r="AF50" i="16"/>
  <c r="AG50" i="16"/>
  <c r="AH50" i="16"/>
  <c r="AI50" i="16"/>
  <c r="AJ50" i="16"/>
  <c r="AK50" i="16"/>
  <c r="AL50" i="16"/>
  <c r="AM50" i="16"/>
  <c r="AN50" i="16"/>
  <c r="AO50" i="16"/>
  <c r="AP50" i="16"/>
  <c r="AQ50" i="16"/>
  <c r="AR50" i="16"/>
  <c r="AS50" i="16"/>
  <c r="AT50" i="16"/>
  <c r="AU50" i="16"/>
  <c r="AV50" i="16"/>
  <c r="AW50" i="16"/>
  <c r="AX50" i="16"/>
  <c r="AY50" i="16"/>
  <c r="AZ50" i="16"/>
  <c r="BA50" i="16"/>
  <c r="BB50" i="16"/>
  <c r="BC50" i="16"/>
  <c r="BD50" i="16"/>
  <c r="BE50" i="16"/>
  <c r="F40" i="16"/>
  <c r="F38" i="16" s="1"/>
  <c r="G40" i="16"/>
  <c r="G38" i="16" s="1"/>
  <c r="H40" i="16"/>
  <c r="H38" i="16" s="1"/>
  <c r="I40" i="16"/>
  <c r="J40" i="16"/>
  <c r="K40" i="16"/>
  <c r="L40" i="16"/>
  <c r="L38" i="16" s="1"/>
  <c r="M40" i="16"/>
  <c r="N40" i="16"/>
  <c r="O40" i="16"/>
  <c r="P40" i="16"/>
  <c r="Q40" i="16"/>
  <c r="R40" i="16"/>
  <c r="S40" i="16"/>
  <c r="T40" i="16"/>
  <c r="T38" i="16" s="1"/>
  <c r="U40" i="16"/>
  <c r="V40" i="16"/>
  <c r="V38" i="16" s="1"/>
  <c r="W40" i="16"/>
  <c r="W38" i="16" s="1"/>
  <c r="X40" i="16"/>
  <c r="Y40" i="16"/>
  <c r="Z40" i="16"/>
  <c r="Z38" i="16" s="1"/>
  <c r="AA40" i="16"/>
  <c r="AA38" i="16" s="1"/>
  <c r="AB40" i="16"/>
  <c r="AC40" i="16"/>
  <c r="AD40" i="16"/>
  <c r="AD38" i="16" s="1"/>
  <c r="AE40" i="16"/>
  <c r="AE38" i="16" s="1"/>
  <c r="AF40" i="16"/>
  <c r="AG40" i="16"/>
  <c r="AH40" i="16"/>
  <c r="AH38" i="16" s="1"/>
  <c r="AI40" i="16"/>
  <c r="AI38" i="16" s="1"/>
  <c r="AJ40" i="16"/>
  <c r="AK40" i="16"/>
  <c r="AL40" i="16"/>
  <c r="AM40" i="16"/>
  <c r="AM38" i="16" s="1"/>
  <c r="AN40" i="16"/>
  <c r="AN38" i="16" s="1"/>
  <c r="AO40" i="16"/>
  <c r="AP40" i="16"/>
  <c r="AP38" i="16" s="1"/>
  <c r="AQ40" i="16"/>
  <c r="AR40" i="16"/>
  <c r="AR38" i="16" s="1"/>
  <c r="AS40" i="16"/>
  <c r="AT40" i="16"/>
  <c r="AT38" i="16" s="1"/>
  <c r="AU40" i="16"/>
  <c r="AV40" i="16"/>
  <c r="AV38" i="16" s="1"/>
  <c r="AV24" i="16" s="1"/>
  <c r="AW40" i="16"/>
  <c r="AX40" i="16"/>
  <c r="AX38" i="16" s="1"/>
  <c r="AY40" i="16"/>
  <c r="AY38" i="16" s="1"/>
  <c r="AZ40" i="16"/>
  <c r="BA40" i="16"/>
  <c r="BB40" i="16"/>
  <c r="BB38" i="16" s="1"/>
  <c r="BC40" i="16"/>
  <c r="BD40" i="16"/>
  <c r="BD38" i="16" s="1"/>
  <c r="BE40" i="16"/>
  <c r="S38" i="16"/>
  <c r="AF38" i="16"/>
  <c r="AZ38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AJ26" i="16"/>
  <c r="AK26" i="16"/>
  <c r="AL26" i="16"/>
  <c r="AM26" i="16"/>
  <c r="AN26" i="16"/>
  <c r="AO26" i="16"/>
  <c r="AP26" i="16"/>
  <c r="AQ26" i="16"/>
  <c r="AR26" i="16"/>
  <c r="AS26" i="16"/>
  <c r="AT26" i="16"/>
  <c r="AU26" i="16"/>
  <c r="AV26" i="16"/>
  <c r="AW26" i="16"/>
  <c r="AX26" i="16"/>
  <c r="AY26" i="16"/>
  <c r="AZ26" i="16"/>
  <c r="BA26" i="16"/>
  <c r="BB26" i="16"/>
  <c r="BC26" i="16"/>
  <c r="BD26" i="16"/>
  <c r="BE26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AF18" i="16"/>
  <c r="AG18" i="16"/>
  <c r="AH18" i="16"/>
  <c r="AI18" i="16"/>
  <c r="AJ18" i="16"/>
  <c r="AK18" i="16"/>
  <c r="AL18" i="16"/>
  <c r="AM18" i="16"/>
  <c r="AN18" i="16"/>
  <c r="AO18" i="16"/>
  <c r="AP18" i="16"/>
  <c r="AQ18" i="16"/>
  <c r="AR18" i="16"/>
  <c r="AS18" i="16"/>
  <c r="AT18" i="16"/>
  <c r="AU18" i="16"/>
  <c r="AV18" i="16"/>
  <c r="AW18" i="16"/>
  <c r="AX18" i="16"/>
  <c r="AY18" i="16"/>
  <c r="AZ18" i="16"/>
  <c r="BA18" i="16"/>
  <c r="BB18" i="16"/>
  <c r="BC18" i="16"/>
  <c r="BD18" i="16"/>
  <c r="BE18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T6" i="16"/>
  <c r="AU6" i="16"/>
  <c r="AV6" i="16"/>
  <c r="AV66" i="16" s="1"/>
  <c r="AW6" i="16"/>
  <c r="AX6" i="16"/>
  <c r="AY6" i="16"/>
  <c r="AZ6" i="16"/>
  <c r="BA6" i="16"/>
  <c r="BB6" i="16"/>
  <c r="BC6" i="16"/>
  <c r="BD6" i="16"/>
  <c r="BE6" i="16"/>
  <c r="E50" i="16"/>
  <c r="BF63" i="16"/>
  <c r="BF62" i="16"/>
  <c r="BF38" i="15"/>
  <c r="U37" i="15"/>
  <c r="AG37" i="15"/>
  <c r="AX37" i="15"/>
  <c r="BB37" i="15"/>
  <c r="E37" i="15"/>
  <c r="F7" i="15"/>
  <c r="F37" i="15" s="1"/>
  <c r="G7" i="15"/>
  <c r="G37" i="15" s="1"/>
  <c r="H7" i="15"/>
  <c r="H37" i="15" s="1"/>
  <c r="I7" i="15"/>
  <c r="I37" i="15" s="1"/>
  <c r="J7" i="15"/>
  <c r="J37" i="15" s="1"/>
  <c r="K7" i="15"/>
  <c r="K37" i="15" s="1"/>
  <c r="L7" i="15"/>
  <c r="L37" i="15" s="1"/>
  <c r="M7" i="15"/>
  <c r="M37" i="15" s="1"/>
  <c r="N7" i="15"/>
  <c r="N37" i="15" s="1"/>
  <c r="O7" i="15"/>
  <c r="O37" i="15" s="1"/>
  <c r="P7" i="15"/>
  <c r="P37" i="15" s="1"/>
  <c r="Q7" i="15"/>
  <c r="Q37" i="15" s="1"/>
  <c r="R7" i="15"/>
  <c r="R37" i="15" s="1"/>
  <c r="S7" i="15"/>
  <c r="S37" i="15" s="1"/>
  <c r="T7" i="15"/>
  <c r="T37" i="15" s="1"/>
  <c r="U7" i="15"/>
  <c r="V7" i="15"/>
  <c r="V37" i="15" s="1"/>
  <c r="W7" i="15"/>
  <c r="W37" i="15" s="1"/>
  <c r="X7" i="15"/>
  <c r="X37" i="15" s="1"/>
  <c r="Y7" i="15"/>
  <c r="Y37" i="15" s="1"/>
  <c r="Z7" i="15"/>
  <c r="Z37" i="15" s="1"/>
  <c r="AA7" i="15"/>
  <c r="AA37" i="15" s="1"/>
  <c r="AB7" i="15"/>
  <c r="AB37" i="15" s="1"/>
  <c r="AC7" i="15"/>
  <c r="AC37" i="15" s="1"/>
  <c r="AD7" i="15"/>
  <c r="AD37" i="15" s="1"/>
  <c r="AE7" i="15"/>
  <c r="AE37" i="15" s="1"/>
  <c r="AF7" i="15"/>
  <c r="AF37" i="15" s="1"/>
  <c r="AG7" i="15"/>
  <c r="AH7" i="15"/>
  <c r="AH37" i="15" s="1"/>
  <c r="AI7" i="15"/>
  <c r="AI37" i="15" s="1"/>
  <c r="AJ7" i="15"/>
  <c r="AJ37" i="15" s="1"/>
  <c r="AK7" i="15"/>
  <c r="AK37" i="15" s="1"/>
  <c r="AL7" i="15"/>
  <c r="AL37" i="15" s="1"/>
  <c r="AM7" i="15"/>
  <c r="AM37" i="15" s="1"/>
  <c r="AN7" i="15"/>
  <c r="AN37" i="15" s="1"/>
  <c r="AO7" i="15"/>
  <c r="AO37" i="15" s="1"/>
  <c r="AP7" i="15"/>
  <c r="AP37" i="15" s="1"/>
  <c r="AQ7" i="15"/>
  <c r="AQ37" i="15" s="1"/>
  <c r="AR7" i="15"/>
  <c r="AR37" i="15" s="1"/>
  <c r="AS7" i="15"/>
  <c r="AS37" i="15" s="1"/>
  <c r="AT7" i="15"/>
  <c r="AT37" i="15" s="1"/>
  <c r="AU7" i="15"/>
  <c r="AU37" i="15" s="1"/>
  <c r="AV7" i="15"/>
  <c r="AV37" i="15" s="1"/>
  <c r="AW7" i="15"/>
  <c r="AW37" i="15" s="1"/>
  <c r="AX7" i="15"/>
  <c r="AY7" i="15"/>
  <c r="AY37" i="15" s="1"/>
  <c r="AZ7" i="15"/>
  <c r="AZ37" i="15" s="1"/>
  <c r="BA7" i="15"/>
  <c r="BA37" i="15" s="1"/>
  <c r="BB7" i="15"/>
  <c r="BC7" i="15"/>
  <c r="BC37" i="15" s="1"/>
  <c r="BD7" i="15"/>
  <c r="BD37" i="15" s="1"/>
  <c r="BE7" i="15"/>
  <c r="BE37" i="15" s="1"/>
  <c r="E7" i="15"/>
  <c r="V83" i="17" l="1"/>
  <c r="AY83" i="17"/>
  <c r="AX83" i="17"/>
  <c r="AV83" i="17"/>
  <c r="R83" i="17"/>
  <c r="AZ83" i="17"/>
  <c r="Z83" i="17"/>
  <c r="AK83" i="17"/>
  <c r="W83" i="17"/>
  <c r="BB83" i="17"/>
  <c r="E83" i="17"/>
  <c r="BF39" i="17"/>
  <c r="BC83" i="17"/>
  <c r="AU38" i="16"/>
  <c r="AX66" i="16"/>
  <c r="BC38" i="16"/>
  <c r="BC24" i="16" s="1"/>
  <c r="BC66" i="16" s="1"/>
  <c r="AQ38" i="16"/>
  <c r="AY24" i="16"/>
  <c r="AY66" i="16" s="1"/>
  <c r="AE24" i="16"/>
  <c r="AE66" i="16" s="1"/>
  <c r="AA24" i="16"/>
  <c r="AA66" i="16" s="1"/>
  <c r="W24" i="16"/>
  <c r="W66" i="16" s="1"/>
  <c r="H83" i="17"/>
  <c r="BD83" i="17"/>
  <c r="BD24" i="16"/>
  <c r="BD66" i="16" s="1"/>
  <c r="AR24" i="16"/>
  <c r="AR66" i="16" s="1"/>
  <c r="AR39" i="15"/>
  <c r="BB24" i="16"/>
  <c r="BB66" i="16" s="1"/>
  <c r="AX24" i="16"/>
  <c r="AT24" i="16"/>
  <c r="AT66" i="16" s="1"/>
  <c r="AP24" i="16"/>
  <c r="AP66" i="16" s="1"/>
  <c r="AH24" i="16"/>
  <c r="AH66" i="16" s="1"/>
  <c r="AD24" i="16"/>
  <c r="AD66" i="16" s="1"/>
  <c r="Z24" i="16"/>
  <c r="Z66" i="16" s="1"/>
  <c r="V24" i="16"/>
  <c r="V66" i="16" s="1"/>
  <c r="J38" i="16"/>
  <c r="J24" i="16" s="1"/>
  <c r="J66" i="16" s="1"/>
  <c r="F24" i="16"/>
  <c r="F66" i="16" s="1"/>
  <c r="N83" i="17"/>
  <c r="AZ24" i="16"/>
  <c r="AZ66" i="16" s="1"/>
  <c r="AJ38" i="16"/>
  <c r="AB38" i="16"/>
  <c r="X38" i="16"/>
  <c r="P38" i="16"/>
  <c r="P24" i="16" s="1"/>
  <c r="P66" i="16" s="1"/>
  <c r="AR83" i="17"/>
  <c r="AW83" i="17"/>
  <c r="I83" i="17"/>
  <c r="AJ83" i="17"/>
  <c r="AU83" i="17"/>
  <c r="AP83" i="17"/>
  <c r="T83" i="17"/>
  <c r="AS83" i="17"/>
  <c r="Y83" i="17"/>
  <c r="G83" i="17"/>
  <c r="BF38" i="17"/>
  <c r="BF20" i="17" s="1"/>
  <c r="BF80" i="17" s="1"/>
  <c r="S83" i="17"/>
  <c r="AE83" i="17"/>
  <c r="AT83" i="17"/>
  <c r="AN83" i="17"/>
  <c r="M83" i="17"/>
  <c r="AL83" i="17"/>
  <c r="AI83" i="17"/>
  <c r="AQ83" i="17"/>
  <c r="AH83" i="17"/>
  <c r="AG83" i="17"/>
  <c r="AA83" i="17"/>
  <c r="Q83" i="17"/>
  <c r="L83" i="17"/>
  <c r="AF83" i="17"/>
  <c r="O83" i="17"/>
  <c r="P83" i="17"/>
  <c r="J83" i="17"/>
  <c r="F83" i="17"/>
  <c r="AC83" i="17"/>
  <c r="K83" i="17"/>
  <c r="AO83" i="17"/>
  <c r="X83" i="17"/>
  <c r="AM83" i="17"/>
  <c r="BF21" i="17"/>
  <c r="BF81" i="17" s="1"/>
  <c r="AM24" i="16"/>
  <c r="AM66" i="16" s="1"/>
  <c r="AI24" i="16"/>
  <c r="AI66" i="16" s="1"/>
  <c r="AL38" i="16"/>
  <c r="AL24" i="16" s="1"/>
  <c r="AL66" i="16" s="1"/>
  <c r="AQ24" i="16"/>
  <c r="AQ66" i="16" s="1"/>
  <c r="S24" i="16"/>
  <c r="S66" i="16" s="1"/>
  <c r="O38" i="16"/>
  <c r="K38" i="16"/>
  <c r="G24" i="16"/>
  <c r="G66" i="16" s="1"/>
  <c r="R38" i="16"/>
  <c r="R24" i="16" s="1"/>
  <c r="R66" i="16" s="1"/>
  <c r="O24" i="16"/>
  <c r="O66" i="16" s="1"/>
  <c r="N38" i="16"/>
  <c r="N24" i="16" s="1"/>
  <c r="N66" i="16" s="1"/>
  <c r="K24" i="16"/>
  <c r="K66" i="16" s="1"/>
  <c r="AN24" i="16"/>
  <c r="AN66" i="16" s="1"/>
  <c r="AF24" i="16"/>
  <c r="AF66" i="16" s="1"/>
  <c r="X24" i="16"/>
  <c r="X66" i="16" s="1"/>
  <c r="H24" i="16"/>
  <c r="H66" i="16" s="1"/>
  <c r="AJ24" i="16"/>
  <c r="AJ66" i="16" s="1"/>
  <c r="AB24" i="16"/>
  <c r="AB66" i="16" s="1"/>
  <c r="T24" i="16"/>
  <c r="T66" i="16" s="1"/>
  <c r="L24" i="16"/>
  <c r="L66" i="16" s="1"/>
  <c r="AU24" i="16"/>
  <c r="AU66" i="16" s="1"/>
  <c r="BE38" i="16"/>
  <c r="BE24" i="16" s="1"/>
  <c r="BE66" i="16" s="1"/>
  <c r="BA38" i="16"/>
  <c r="BA24" i="16" s="1"/>
  <c r="BA66" i="16" s="1"/>
  <c r="AW38" i="16"/>
  <c r="AW24" i="16" s="1"/>
  <c r="AW66" i="16" s="1"/>
  <c r="AS38" i="16"/>
  <c r="AS24" i="16" s="1"/>
  <c r="AS66" i="16" s="1"/>
  <c r="AO38" i="16"/>
  <c r="AK38" i="16"/>
  <c r="AK24" i="16" s="1"/>
  <c r="AK66" i="16" s="1"/>
  <c r="AG38" i="16"/>
  <c r="AG24" i="16" s="1"/>
  <c r="AG66" i="16" s="1"/>
  <c r="AC38" i="16"/>
  <c r="AC24" i="16" s="1"/>
  <c r="AC66" i="16" s="1"/>
  <c r="Y38" i="16"/>
  <c r="Y24" i="16" s="1"/>
  <c r="Y66" i="16" s="1"/>
  <c r="U38" i="16"/>
  <c r="U24" i="16" s="1"/>
  <c r="U66" i="16" s="1"/>
  <c r="Q38" i="16"/>
  <c r="Q24" i="16" s="1"/>
  <c r="Q66" i="16" s="1"/>
  <c r="M38" i="16"/>
  <c r="M24" i="16" s="1"/>
  <c r="M66" i="16" s="1"/>
  <c r="I38" i="16"/>
  <c r="I24" i="16" s="1"/>
  <c r="I66" i="16" s="1"/>
  <c r="AO24" i="16"/>
  <c r="AO66" i="16" s="1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E18" i="14"/>
  <c r="F53" i="14"/>
  <c r="F35" i="14" s="1"/>
  <c r="G53" i="14"/>
  <c r="G35" i="14" s="1"/>
  <c r="H53" i="14"/>
  <c r="H35" i="14" s="1"/>
  <c r="I53" i="14"/>
  <c r="I35" i="14" s="1"/>
  <c r="I17" i="14" s="1"/>
  <c r="J53" i="14"/>
  <c r="J35" i="14" s="1"/>
  <c r="K53" i="14"/>
  <c r="K35" i="14" s="1"/>
  <c r="L53" i="14"/>
  <c r="L35" i="14" s="1"/>
  <c r="M53" i="14"/>
  <c r="M35" i="14" s="1"/>
  <c r="M17" i="14" s="1"/>
  <c r="N53" i="14"/>
  <c r="N35" i="14" s="1"/>
  <c r="O53" i="14"/>
  <c r="O35" i="14" s="1"/>
  <c r="P53" i="14"/>
  <c r="P35" i="14" s="1"/>
  <c r="Q53" i="14"/>
  <c r="Q35" i="14" s="1"/>
  <c r="Q17" i="14" s="1"/>
  <c r="R53" i="14"/>
  <c r="R35" i="14" s="1"/>
  <c r="S53" i="14"/>
  <c r="S35" i="14" s="1"/>
  <c r="T53" i="14"/>
  <c r="T35" i="14" s="1"/>
  <c r="T17" i="14" s="1"/>
  <c r="U53" i="14"/>
  <c r="U35" i="14" s="1"/>
  <c r="U17" i="14" s="1"/>
  <c r="V53" i="14"/>
  <c r="V35" i="14" s="1"/>
  <c r="W53" i="14"/>
  <c r="W35" i="14" s="1"/>
  <c r="X53" i="14"/>
  <c r="X35" i="14" s="1"/>
  <c r="Y53" i="14"/>
  <c r="Y35" i="14" s="1"/>
  <c r="Z53" i="14"/>
  <c r="Z35" i="14" s="1"/>
  <c r="AA53" i="14"/>
  <c r="AA35" i="14" s="1"/>
  <c r="AB53" i="14"/>
  <c r="AB35" i="14" s="1"/>
  <c r="AC53" i="14"/>
  <c r="AC35" i="14" s="1"/>
  <c r="AC17" i="14" s="1"/>
  <c r="AD53" i="14"/>
  <c r="AD35" i="14" s="1"/>
  <c r="AE53" i="14"/>
  <c r="AE35" i="14" s="1"/>
  <c r="AF53" i="14"/>
  <c r="AF35" i="14" s="1"/>
  <c r="AG53" i="14"/>
  <c r="AG35" i="14" s="1"/>
  <c r="AH53" i="14"/>
  <c r="AH35" i="14" s="1"/>
  <c r="AI53" i="14"/>
  <c r="AI35" i="14" s="1"/>
  <c r="AJ53" i="14"/>
  <c r="AJ35" i="14" s="1"/>
  <c r="AK53" i="14"/>
  <c r="AK35" i="14" s="1"/>
  <c r="AK17" i="14" s="1"/>
  <c r="AL53" i="14"/>
  <c r="AL35" i="14" s="1"/>
  <c r="AM53" i="14"/>
  <c r="AM35" i="14" s="1"/>
  <c r="AN53" i="14"/>
  <c r="AN35" i="14" s="1"/>
  <c r="AO53" i="14"/>
  <c r="AO35" i="14" s="1"/>
  <c r="AO17" i="14" s="1"/>
  <c r="AP53" i="14"/>
  <c r="AP35" i="14" s="1"/>
  <c r="AQ53" i="14"/>
  <c r="AQ35" i="14" s="1"/>
  <c r="AR53" i="14"/>
  <c r="AR35" i="14" s="1"/>
  <c r="AS53" i="14"/>
  <c r="AS35" i="14" s="1"/>
  <c r="AS17" i="14" s="1"/>
  <c r="AT53" i="14"/>
  <c r="AT35" i="14" s="1"/>
  <c r="AU53" i="14"/>
  <c r="AU35" i="14" s="1"/>
  <c r="AV53" i="14"/>
  <c r="AV35" i="14" s="1"/>
  <c r="AW53" i="14"/>
  <c r="AW35" i="14" s="1"/>
  <c r="AW17" i="14" s="1"/>
  <c r="AX53" i="14"/>
  <c r="AX35" i="14" s="1"/>
  <c r="AY53" i="14"/>
  <c r="AY35" i="14" s="1"/>
  <c r="AZ53" i="14"/>
  <c r="AZ35" i="14" s="1"/>
  <c r="AZ17" i="14" s="1"/>
  <c r="BA53" i="14"/>
  <c r="BA35" i="14" s="1"/>
  <c r="BB53" i="14"/>
  <c r="BB35" i="14" s="1"/>
  <c r="BC53" i="14"/>
  <c r="BC35" i="14" s="1"/>
  <c r="BD53" i="14"/>
  <c r="BD35" i="14" s="1"/>
  <c r="BD17" i="14" s="1"/>
  <c r="BE53" i="14"/>
  <c r="BE35" i="14" s="1"/>
  <c r="E53" i="14"/>
  <c r="E35" i="14" s="1"/>
  <c r="E17" i="14" s="1"/>
  <c r="E46" i="14"/>
  <c r="E52" i="14"/>
  <c r="E34" i="14" s="1"/>
  <c r="BF51" i="14"/>
  <c r="BF50" i="14"/>
  <c r="J34" i="14"/>
  <c r="R34" i="14"/>
  <c r="U34" i="14"/>
  <c r="V34" i="14"/>
  <c r="W34" i="14"/>
  <c r="Y34" i="14"/>
  <c r="AI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B34" i="14"/>
  <c r="BC34" i="14"/>
  <c r="BD34" i="14"/>
  <c r="BE34" i="14"/>
  <c r="BF31" i="14"/>
  <c r="BF30" i="14"/>
  <c r="BF29" i="14"/>
  <c r="BF28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3" i="14"/>
  <c r="E13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E12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BB7" i="14"/>
  <c r="BC7" i="14"/>
  <c r="BD7" i="14"/>
  <c r="BE7" i="14"/>
  <c r="E7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BC6" i="14"/>
  <c r="BD6" i="14"/>
  <c r="BE6" i="14"/>
  <c r="E6" i="14"/>
  <c r="BF65" i="16"/>
  <c r="BF64" i="16"/>
  <c r="BF61" i="16"/>
  <c r="BF60" i="16"/>
  <c r="BF59" i="16"/>
  <c r="BF58" i="16"/>
  <c r="BF57" i="16"/>
  <c r="BF56" i="16"/>
  <c r="BF55" i="16"/>
  <c r="BF54" i="16"/>
  <c r="BF53" i="16"/>
  <c r="BF52" i="16"/>
  <c r="BC39" i="16"/>
  <c r="BC25" i="16" s="1"/>
  <c r="AY39" i="16"/>
  <c r="AY25" i="16" s="1"/>
  <c r="AU39" i="16"/>
  <c r="AU25" i="16" s="1"/>
  <c r="AQ39" i="16"/>
  <c r="AQ25" i="16" s="1"/>
  <c r="AC39" i="16"/>
  <c r="BF49" i="16"/>
  <c r="BF48" i="16"/>
  <c r="BF47" i="16"/>
  <c r="BF46" i="16"/>
  <c r="BF45" i="16"/>
  <c r="BF44" i="16"/>
  <c r="BF43" i="16"/>
  <c r="BF42" i="16"/>
  <c r="BB39" i="16"/>
  <c r="AX39" i="16"/>
  <c r="AT39" i="16"/>
  <c r="AP39" i="16"/>
  <c r="AO39" i="16"/>
  <c r="AL39" i="16"/>
  <c r="AH39" i="16"/>
  <c r="AG39" i="16"/>
  <c r="AD39" i="16"/>
  <c r="AB39" i="16"/>
  <c r="Z39" i="16"/>
  <c r="V39" i="16"/>
  <c r="R39" i="16"/>
  <c r="Q39" i="16"/>
  <c r="N39" i="16"/>
  <c r="J39" i="16"/>
  <c r="I39" i="16"/>
  <c r="F39" i="16"/>
  <c r="E40" i="16"/>
  <c r="BE39" i="16"/>
  <c r="BD39" i="16"/>
  <c r="BA39" i="16"/>
  <c r="BA25" i="16" s="1"/>
  <c r="AZ39" i="16"/>
  <c r="AW39" i="16"/>
  <c r="AW25" i="16" s="1"/>
  <c r="AV39" i="16"/>
  <c r="AS39" i="16"/>
  <c r="AS25" i="16" s="1"/>
  <c r="AR39" i="16"/>
  <c r="AN39" i="16"/>
  <c r="AK39" i="16"/>
  <c r="AK25" i="16" s="1"/>
  <c r="AJ39" i="16"/>
  <c r="AF39" i="16"/>
  <c r="X39" i="16"/>
  <c r="U39" i="16"/>
  <c r="T39" i="16"/>
  <c r="P39" i="16"/>
  <c r="M39" i="16"/>
  <c r="L39" i="16"/>
  <c r="H39" i="16"/>
  <c r="E39" i="16"/>
  <c r="BF37" i="16"/>
  <c r="BF36" i="16"/>
  <c r="BF35" i="16"/>
  <c r="BF34" i="16"/>
  <c r="BF33" i="16"/>
  <c r="BF32" i="16"/>
  <c r="BF31" i="16"/>
  <c r="BF30" i="16"/>
  <c r="BF29" i="16"/>
  <c r="BF28" i="16"/>
  <c r="E27" i="16"/>
  <c r="E26" i="16"/>
  <c r="BF23" i="16"/>
  <c r="BF22" i="16"/>
  <c r="BF21" i="16"/>
  <c r="BF20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E18" i="16"/>
  <c r="BF17" i="16"/>
  <c r="BF16" i="16"/>
  <c r="BF15" i="16"/>
  <c r="BF14" i="16"/>
  <c r="BF13" i="16"/>
  <c r="BF12" i="16"/>
  <c r="BF11" i="16"/>
  <c r="BF10" i="16"/>
  <c r="BF9" i="16"/>
  <c r="BF8" i="16"/>
  <c r="E6" i="16"/>
  <c r="BF56" i="14"/>
  <c r="BF57" i="14"/>
  <c r="BF42" i="14"/>
  <c r="BF43" i="14"/>
  <c r="BF29" i="15"/>
  <c r="BF30" i="15"/>
  <c r="BF31" i="15"/>
  <c r="BF32" i="15"/>
  <c r="BF33" i="15"/>
  <c r="BF34" i="15"/>
  <c r="F6" i="15"/>
  <c r="F36" i="15" s="1"/>
  <c r="F39" i="15" s="1"/>
  <c r="G6" i="15"/>
  <c r="G36" i="15" s="1"/>
  <c r="G39" i="15" s="1"/>
  <c r="H6" i="15"/>
  <c r="H36" i="15" s="1"/>
  <c r="H39" i="15" s="1"/>
  <c r="I6" i="15"/>
  <c r="I36" i="15" s="1"/>
  <c r="I39" i="15" s="1"/>
  <c r="J6" i="15"/>
  <c r="J36" i="15" s="1"/>
  <c r="J39" i="15" s="1"/>
  <c r="K6" i="15"/>
  <c r="K36" i="15" s="1"/>
  <c r="K39" i="15" s="1"/>
  <c r="L6" i="15"/>
  <c r="L36" i="15" s="1"/>
  <c r="L39" i="15" s="1"/>
  <c r="M6" i="15"/>
  <c r="M36" i="15" s="1"/>
  <c r="M39" i="15" s="1"/>
  <c r="N6" i="15"/>
  <c r="N36" i="15" s="1"/>
  <c r="N39" i="15" s="1"/>
  <c r="O6" i="15"/>
  <c r="O36" i="15" s="1"/>
  <c r="O39" i="15" s="1"/>
  <c r="P6" i="15"/>
  <c r="P36" i="15" s="1"/>
  <c r="P39" i="15" s="1"/>
  <c r="Q6" i="15"/>
  <c r="Q36" i="15" s="1"/>
  <c r="Q39" i="15" s="1"/>
  <c r="R6" i="15"/>
  <c r="R36" i="15" s="1"/>
  <c r="R39" i="15" s="1"/>
  <c r="S6" i="15"/>
  <c r="S36" i="15" s="1"/>
  <c r="S39" i="15" s="1"/>
  <c r="T6" i="15"/>
  <c r="T36" i="15" s="1"/>
  <c r="T39" i="15" s="1"/>
  <c r="U6" i="15"/>
  <c r="U36" i="15" s="1"/>
  <c r="U39" i="15" s="1"/>
  <c r="V6" i="15"/>
  <c r="V36" i="15" s="1"/>
  <c r="V39" i="15" s="1"/>
  <c r="W6" i="15"/>
  <c r="W36" i="15" s="1"/>
  <c r="W39" i="15" s="1"/>
  <c r="X6" i="15"/>
  <c r="X36" i="15" s="1"/>
  <c r="X39" i="15" s="1"/>
  <c r="Y6" i="15"/>
  <c r="Y36" i="15" s="1"/>
  <c r="Y39" i="15" s="1"/>
  <c r="Z6" i="15"/>
  <c r="Z36" i="15" s="1"/>
  <c r="Z39" i="15" s="1"/>
  <c r="AA6" i="15"/>
  <c r="AA36" i="15" s="1"/>
  <c r="AA39" i="15" s="1"/>
  <c r="AB6" i="15"/>
  <c r="AB36" i="15" s="1"/>
  <c r="AB39" i="15" s="1"/>
  <c r="AC6" i="15"/>
  <c r="AC36" i="15" s="1"/>
  <c r="AC39" i="15" s="1"/>
  <c r="AD6" i="15"/>
  <c r="AD36" i="15" s="1"/>
  <c r="AD39" i="15" s="1"/>
  <c r="AE6" i="15"/>
  <c r="AE36" i="15" s="1"/>
  <c r="AE39" i="15" s="1"/>
  <c r="AF6" i="15"/>
  <c r="AF36" i="15" s="1"/>
  <c r="AF39" i="15" s="1"/>
  <c r="AG6" i="15"/>
  <c r="AG36" i="15" s="1"/>
  <c r="AG39" i="15" s="1"/>
  <c r="AH6" i="15"/>
  <c r="AH36" i="15" s="1"/>
  <c r="AH39" i="15" s="1"/>
  <c r="AI6" i="15"/>
  <c r="AI36" i="15" s="1"/>
  <c r="AI39" i="15" s="1"/>
  <c r="AJ6" i="15"/>
  <c r="AJ36" i="15" s="1"/>
  <c r="AJ39" i="15" s="1"/>
  <c r="AK6" i="15"/>
  <c r="AK36" i="15" s="1"/>
  <c r="AK39" i="15" s="1"/>
  <c r="AL6" i="15"/>
  <c r="AL36" i="15" s="1"/>
  <c r="AL39" i="15" s="1"/>
  <c r="AM6" i="15"/>
  <c r="AM36" i="15" s="1"/>
  <c r="AM39" i="15" s="1"/>
  <c r="AN6" i="15"/>
  <c r="AN36" i="15" s="1"/>
  <c r="AN39" i="15" s="1"/>
  <c r="AO6" i="15"/>
  <c r="AO36" i="15" s="1"/>
  <c r="AO39" i="15" s="1"/>
  <c r="AP6" i="15"/>
  <c r="AP36" i="15" s="1"/>
  <c r="AP39" i="15" s="1"/>
  <c r="AQ6" i="15"/>
  <c r="AQ36" i="15" s="1"/>
  <c r="AQ39" i="15" s="1"/>
  <c r="AR6" i="15"/>
  <c r="AR36" i="15" s="1"/>
  <c r="AS6" i="15"/>
  <c r="AS36" i="15" s="1"/>
  <c r="AS39" i="15" s="1"/>
  <c r="AT6" i="15"/>
  <c r="AT36" i="15" s="1"/>
  <c r="AT39" i="15" s="1"/>
  <c r="AU6" i="15"/>
  <c r="AU36" i="15" s="1"/>
  <c r="AU39" i="15" s="1"/>
  <c r="AV6" i="15"/>
  <c r="AV36" i="15" s="1"/>
  <c r="AV39" i="15" s="1"/>
  <c r="AW6" i="15"/>
  <c r="AW36" i="15" s="1"/>
  <c r="AW39" i="15" s="1"/>
  <c r="AX6" i="15"/>
  <c r="AX36" i="15" s="1"/>
  <c r="AX39" i="15" s="1"/>
  <c r="AY6" i="15"/>
  <c r="AY36" i="15" s="1"/>
  <c r="AY39" i="15" s="1"/>
  <c r="AZ6" i="15"/>
  <c r="AZ36" i="15" s="1"/>
  <c r="AZ39" i="15" s="1"/>
  <c r="BA6" i="15"/>
  <c r="BA36" i="15" s="1"/>
  <c r="BA39" i="15" s="1"/>
  <c r="BB6" i="15"/>
  <c r="BB36" i="15" s="1"/>
  <c r="BB39" i="15" s="1"/>
  <c r="BC6" i="15"/>
  <c r="BC36" i="15" s="1"/>
  <c r="BC39" i="15" s="1"/>
  <c r="BD6" i="15"/>
  <c r="BD36" i="15" s="1"/>
  <c r="BD39" i="15" s="1"/>
  <c r="BE6" i="15"/>
  <c r="BE36" i="15" s="1"/>
  <c r="BE39" i="15" s="1"/>
  <c r="E6" i="15"/>
  <c r="E36" i="15" s="1"/>
  <c r="E39" i="15" s="1"/>
  <c r="BF22" i="15"/>
  <c r="BF23" i="15"/>
  <c r="BF24" i="15"/>
  <c r="BF25" i="15"/>
  <c r="BF26" i="15"/>
  <c r="BF27" i="15"/>
  <c r="BF28" i="15"/>
  <c r="BF35" i="15"/>
  <c r="BF21" i="15"/>
  <c r="BF20" i="15"/>
  <c r="BF19" i="15"/>
  <c r="BF18" i="15"/>
  <c r="BF17" i="15"/>
  <c r="BF16" i="15"/>
  <c r="BF15" i="15"/>
  <c r="BF14" i="15"/>
  <c r="BF13" i="15"/>
  <c r="BF12" i="15"/>
  <c r="BF11" i="15"/>
  <c r="BF10" i="15"/>
  <c r="BF9" i="15"/>
  <c r="BF8" i="15"/>
  <c r="BF55" i="14"/>
  <c r="BF53" i="14" s="1"/>
  <c r="BF54" i="14"/>
  <c r="BF49" i="14"/>
  <c r="BF47" i="14" s="1"/>
  <c r="BF48" i="14"/>
  <c r="BF45" i="14"/>
  <c r="BF41" i="14"/>
  <c r="BF40" i="14"/>
  <c r="BF39" i="14"/>
  <c r="BF38" i="14"/>
  <c r="AV17" i="14"/>
  <c r="BF33" i="14"/>
  <c r="BF32" i="14"/>
  <c r="BF27" i="14"/>
  <c r="BF26" i="14"/>
  <c r="BF25" i="14"/>
  <c r="BF24" i="14"/>
  <c r="BF23" i="14"/>
  <c r="BF22" i="14"/>
  <c r="BF21" i="14"/>
  <c r="BF20" i="14"/>
  <c r="BF15" i="14"/>
  <c r="BF13" i="14" s="1"/>
  <c r="BF14" i="14"/>
  <c r="BF12" i="14" s="1"/>
  <c r="BF11" i="14"/>
  <c r="BF10" i="14"/>
  <c r="BF9" i="14"/>
  <c r="BF8" i="14"/>
  <c r="BF19" i="14" l="1"/>
  <c r="AS62" i="14"/>
  <c r="U62" i="14"/>
  <c r="BF37" i="14"/>
  <c r="BF35" i="14" s="1"/>
  <c r="BF18" i="16"/>
  <c r="AW62" i="14"/>
  <c r="BF27" i="16"/>
  <c r="BF6" i="14"/>
  <c r="BF7" i="15"/>
  <c r="BF37" i="15" s="1"/>
  <c r="BF7" i="16"/>
  <c r="BF41" i="16"/>
  <c r="BF46" i="14"/>
  <c r="BF51" i="16"/>
  <c r="BF52" i="14"/>
  <c r="AG17" i="14"/>
  <c r="AG62" i="14" s="1"/>
  <c r="P17" i="14"/>
  <c r="P62" i="14" s="1"/>
  <c r="L17" i="14"/>
  <c r="L62" i="14" s="1"/>
  <c r="Y17" i="14"/>
  <c r="Y62" i="14" s="1"/>
  <c r="H17" i="14"/>
  <c r="H62" i="14" s="1"/>
  <c r="BF36" i="14"/>
  <c r="F34" i="14"/>
  <c r="Q34" i="14"/>
  <c r="Q16" i="14" s="1"/>
  <c r="Q61" i="14" s="1"/>
  <c r="I34" i="14"/>
  <c r="I16" i="14" s="1"/>
  <c r="I61" i="14" s="1"/>
  <c r="BF83" i="17"/>
  <c r="Y39" i="16"/>
  <c r="Y25" i="16" s="1"/>
  <c r="Y67" i="16" s="1"/>
  <c r="Y69" i="16" s="1"/>
  <c r="AI39" i="16"/>
  <c r="AI25" i="16" s="1"/>
  <c r="AI67" i="16" s="1"/>
  <c r="AI69" i="16" s="1"/>
  <c r="AE39" i="16"/>
  <c r="AE25" i="16" s="1"/>
  <c r="AE67" i="16" s="1"/>
  <c r="AE69" i="16" s="1"/>
  <c r="AC25" i="16"/>
  <c r="AC67" i="16" s="1"/>
  <c r="AC69" i="16" s="1"/>
  <c r="AM39" i="16"/>
  <c r="AM25" i="16" s="1"/>
  <c r="AM67" i="16" s="1"/>
  <c r="AM69" i="16" s="1"/>
  <c r="AG25" i="16"/>
  <c r="AG67" i="16" s="1"/>
  <c r="AG69" i="16" s="1"/>
  <c r="AA39" i="16"/>
  <c r="AA25" i="16" s="1"/>
  <c r="AA67" i="16" s="1"/>
  <c r="AA69" i="16" s="1"/>
  <c r="E25" i="16"/>
  <c r="E67" i="16" s="1"/>
  <c r="M25" i="16"/>
  <c r="M67" i="16" s="1"/>
  <c r="M69" i="16" s="1"/>
  <c r="U25" i="16"/>
  <c r="G39" i="16"/>
  <c r="G25" i="16" s="1"/>
  <c r="G67" i="16" s="1"/>
  <c r="G69" i="16" s="1"/>
  <c r="K39" i="16"/>
  <c r="K25" i="16" s="1"/>
  <c r="K67" i="16" s="1"/>
  <c r="K69" i="16" s="1"/>
  <c r="O39" i="16"/>
  <c r="O25" i="16" s="1"/>
  <c r="O67" i="16" s="1"/>
  <c r="O69" i="16" s="1"/>
  <c r="S39" i="16"/>
  <c r="S25" i="16" s="1"/>
  <c r="S67" i="16" s="1"/>
  <c r="S69" i="16" s="1"/>
  <c r="W39" i="16"/>
  <c r="W25" i="16" s="1"/>
  <c r="W67" i="16" s="1"/>
  <c r="W69" i="16" s="1"/>
  <c r="BF6" i="16"/>
  <c r="BF50" i="16"/>
  <c r="BF26" i="16"/>
  <c r="BF40" i="16"/>
  <c r="X25" i="16"/>
  <c r="X67" i="16" s="1"/>
  <c r="X69" i="16" s="1"/>
  <c r="Q25" i="16"/>
  <c r="Q67" i="16" s="1"/>
  <c r="Q69" i="16" s="1"/>
  <c r="AO25" i="16"/>
  <c r="BE25" i="16"/>
  <c r="BE67" i="16" s="1"/>
  <c r="BE69" i="16" s="1"/>
  <c r="T25" i="16"/>
  <c r="T67" i="16" s="1"/>
  <c r="T69" i="16" s="1"/>
  <c r="AJ25" i="16"/>
  <c r="AJ67" i="16" s="1"/>
  <c r="AJ69" i="16" s="1"/>
  <c r="AZ25" i="16"/>
  <c r="I25" i="16"/>
  <c r="I67" i="16" s="1"/>
  <c r="I69" i="16" s="1"/>
  <c r="L25" i="16"/>
  <c r="L67" i="16" s="1"/>
  <c r="L69" i="16" s="1"/>
  <c r="AB25" i="16"/>
  <c r="AB67" i="16" s="1"/>
  <c r="AB69" i="16" s="1"/>
  <c r="AR25" i="16"/>
  <c r="AR67" i="16" s="1"/>
  <c r="AR69" i="16" s="1"/>
  <c r="BF19" i="16"/>
  <c r="E38" i="16"/>
  <c r="E24" i="16" s="1"/>
  <c r="E66" i="16" s="1"/>
  <c r="H25" i="16"/>
  <c r="H67" i="16" s="1"/>
  <c r="H69" i="16" s="1"/>
  <c r="P25" i="16"/>
  <c r="P67" i="16" s="1"/>
  <c r="P69" i="16" s="1"/>
  <c r="AF25" i="16"/>
  <c r="AF67" i="16" s="1"/>
  <c r="AF69" i="16" s="1"/>
  <c r="AN25" i="16"/>
  <c r="AN67" i="16" s="1"/>
  <c r="AN69" i="16" s="1"/>
  <c r="AV25" i="16"/>
  <c r="AV67" i="16" s="1"/>
  <c r="AV69" i="16" s="1"/>
  <c r="BD25" i="16"/>
  <c r="F25" i="16"/>
  <c r="F67" i="16" s="1"/>
  <c r="F69" i="16" s="1"/>
  <c r="J25" i="16"/>
  <c r="J67" i="16" s="1"/>
  <c r="J69" i="16" s="1"/>
  <c r="N25" i="16"/>
  <c r="N67" i="16" s="1"/>
  <c r="N69" i="16" s="1"/>
  <c r="R25" i="16"/>
  <c r="R67" i="16" s="1"/>
  <c r="R69" i="16" s="1"/>
  <c r="V25" i="16"/>
  <c r="V67" i="16" s="1"/>
  <c r="V69" i="16" s="1"/>
  <c r="Z25" i="16"/>
  <c r="Z67" i="16" s="1"/>
  <c r="Z69" i="16" s="1"/>
  <c r="AD25" i="16"/>
  <c r="AD67" i="16" s="1"/>
  <c r="AD69" i="16" s="1"/>
  <c r="AH25" i="16"/>
  <c r="AH67" i="16" s="1"/>
  <c r="AH69" i="16" s="1"/>
  <c r="AL25" i="16"/>
  <c r="AL67" i="16" s="1"/>
  <c r="AL69" i="16" s="1"/>
  <c r="AP25" i="16"/>
  <c r="AP67" i="16" s="1"/>
  <c r="AP69" i="16" s="1"/>
  <c r="AT25" i="16"/>
  <c r="AT67" i="16" s="1"/>
  <c r="AT69" i="16" s="1"/>
  <c r="AX25" i="16"/>
  <c r="BB25" i="16"/>
  <c r="BB67" i="16" s="1"/>
  <c r="BB69" i="16" s="1"/>
  <c r="G17" i="14"/>
  <c r="G62" i="14" s="1"/>
  <c r="G63" i="14" s="1"/>
  <c r="K17" i="14"/>
  <c r="K62" i="14" s="1"/>
  <c r="O17" i="14"/>
  <c r="S17" i="14"/>
  <c r="S62" i="14" s="1"/>
  <c r="W17" i="14"/>
  <c r="W62" i="14" s="1"/>
  <c r="AA17" i="14"/>
  <c r="AA62" i="14" s="1"/>
  <c r="BF7" i="14"/>
  <c r="F17" i="14"/>
  <c r="F62" i="14" s="1"/>
  <c r="J17" i="14"/>
  <c r="J62" i="14" s="1"/>
  <c r="N17" i="14"/>
  <c r="N62" i="14" s="1"/>
  <c r="R17" i="14"/>
  <c r="R62" i="14" s="1"/>
  <c r="V17" i="14"/>
  <c r="V62" i="14" s="1"/>
  <c r="V63" i="14" s="1"/>
  <c r="AH17" i="14"/>
  <c r="AH62" i="14" s="1"/>
  <c r="AL17" i="14"/>
  <c r="AL62" i="14" s="1"/>
  <c r="AT17" i="14"/>
  <c r="AT62" i="14" s="1"/>
  <c r="AX17" i="14"/>
  <c r="AX62" i="14" s="1"/>
  <c r="BB17" i="14"/>
  <c r="BB62" i="14" s="1"/>
  <c r="BB63" i="14" s="1"/>
  <c r="AZ67" i="16"/>
  <c r="AZ69" i="16" s="1"/>
  <c r="BD67" i="16"/>
  <c r="BD69" i="16" s="1"/>
  <c r="T34" i="14"/>
  <c r="T16" i="14" s="1"/>
  <c r="T61" i="14" s="1"/>
  <c r="L34" i="14"/>
  <c r="L16" i="14" s="1"/>
  <c r="L61" i="14" s="1"/>
  <c r="H34" i="14"/>
  <c r="H16" i="14" s="1"/>
  <c r="H61" i="14" s="1"/>
  <c r="AE17" i="14"/>
  <c r="AE62" i="14" s="1"/>
  <c r="AI17" i="14"/>
  <c r="AI62" i="14" s="1"/>
  <c r="AM17" i="14"/>
  <c r="AM62" i="14" s="1"/>
  <c r="AQ17" i="14"/>
  <c r="AQ62" i="14" s="1"/>
  <c r="AU17" i="14"/>
  <c r="AU62" i="14" s="1"/>
  <c r="U67" i="16"/>
  <c r="U69" i="16" s="1"/>
  <c r="AK67" i="16"/>
  <c r="AK69" i="16" s="1"/>
  <c r="AO67" i="16"/>
  <c r="AO69" i="16" s="1"/>
  <c r="AS67" i="16"/>
  <c r="AS69" i="16" s="1"/>
  <c r="AW67" i="16"/>
  <c r="AW69" i="16" s="1"/>
  <c r="BA67" i="16"/>
  <c r="BA69" i="16" s="1"/>
  <c r="AX67" i="16"/>
  <c r="AX69" i="16" s="1"/>
  <c r="AQ67" i="16"/>
  <c r="AQ69" i="16" s="1"/>
  <c r="AU67" i="16"/>
  <c r="AU69" i="16" s="1"/>
  <c r="AY67" i="16"/>
  <c r="AY69" i="16" s="1"/>
  <c r="BC67" i="16"/>
  <c r="BC69" i="16" s="1"/>
  <c r="AA34" i="14"/>
  <c r="AA16" i="14" s="1"/>
  <c r="AA61" i="14" s="1"/>
  <c r="AG34" i="14"/>
  <c r="AG16" i="14" s="1"/>
  <c r="AG61" i="14" s="1"/>
  <c r="AE34" i="14"/>
  <c r="AE16" i="14" s="1"/>
  <c r="AE61" i="14" s="1"/>
  <c r="AC34" i="14"/>
  <c r="AC16" i="14" s="1"/>
  <c r="AC61" i="14" s="1"/>
  <c r="AH34" i="14"/>
  <c r="AH16" i="14" s="1"/>
  <c r="AH61" i="14" s="1"/>
  <c r="AF34" i="14"/>
  <c r="AF16" i="14" s="1"/>
  <c r="AF61" i="14" s="1"/>
  <c r="AD34" i="14"/>
  <c r="AD16" i="14" s="1"/>
  <c r="AD61" i="14" s="1"/>
  <c r="AB34" i="14"/>
  <c r="AB16" i="14" s="1"/>
  <c r="AB61" i="14" s="1"/>
  <c r="Z34" i="14"/>
  <c r="Z16" i="14" s="1"/>
  <c r="Z61" i="14" s="1"/>
  <c r="X34" i="14"/>
  <c r="X16" i="14" s="1"/>
  <c r="X61" i="14" s="1"/>
  <c r="BF18" i="14"/>
  <c r="AJ34" i="14"/>
  <c r="AJ16" i="14" s="1"/>
  <c r="AJ61" i="14" s="1"/>
  <c r="M34" i="14"/>
  <c r="M16" i="14" s="1"/>
  <c r="M61" i="14" s="1"/>
  <c r="G34" i="14"/>
  <c r="G16" i="14" s="1"/>
  <c r="G61" i="14" s="1"/>
  <c r="P34" i="14"/>
  <c r="P16" i="14" s="1"/>
  <c r="P61" i="14" s="1"/>
  <c r="N34" i="14"/>
  <c r="N16" i="14" s="1"/>
  <c r="N61" i="14" s="1"/>
  <c r="K34" i="14"/>
  <c r="K16" i="14" s="1"/>
  <c r="K61" i="14" s="1"/>
  <c r="O34" i="14"/>
  <c r="O16" i="14" s="1"/>
  <c r="O61" i="14" s="1"/>
  <c r="S34" i="14"/>
  <c r="S16" i="14" s="1"/>
  <c r="S61" i="14" s="1"/>
  <c r="AR17" i="14"/>
  <c r="AR62" i="14" s="1"/>
  <c r="AY17" i="14"/>
  <c r="AY62" i="14" s="1"/>
  <c r="BA17" i="14"/>
  <c r="BA62" i="14" s="1"/>
  <c r="BC17" i="14"/>
  <c r="BC62" i="14" s="1"/>
  <c r="BC63" i="14" s="1"/>
  <c r="BE17" i="14"/>
  <c r="BE62" i="14" s="1"/>
  <c r="AV62" i="14"/>
  <c r="AZ62" i="14"/>
  <c r="BD62" i="14"/>
  <c r="X17" i="14"/>
  <c r="X62" i="14" s="1"/>
  <c r="Z17" i="14"/>
  <c r="Z62" i="14" s="1"/>
  <c r="Z63" i="14" s="1"/>
  <c r="AB17" i="14"/>
  <c r="AB62" i="14" s="1"/>
  <c r="AD17" i="14"/>
  <c r="AD62" i="14" s="1"/>
  <c r="AF17" i="14"/>
  <c r="AF62" i="14" s="1"/>
  <c r="AJ17" i="14"/>
  <c r="AJ62" i="14" s="1"/>
  <c r="AN17" i="14"/>
  <c r="AN62" i="14" s="1"/>
  <c r="AP17" i="14"/>
  <c r="AP62" i="14" s="1"/>
  <c r="AC62" i="14"/>
  <c r="AC63" i="14" s="1"/>
  <c r="AK62" i="14"/>
  <c r="AO62" i="14"/>
  <c r="E62" i="14"/>
  <c r="Q62" i="14"/>
  <c r="O62" i="14"/>
  <c r="M62" i="14"/>
  <c r="I62" i="14"/>
  <c r="AU16" i="14"/>
  <c r="AU61" i="14" s="1"/>
  <c r="AS16" i="14"/>
  <c r="AS61" i="14" s="1"/>
  <c r="AS63" i="14" s="1"/>
  <c r="BE16" i="14"/>
  <c r="BE61" i="14" s="1"/>
  <c r="BC16" i="14"/>
  <c r="BC61" i="14" s="1"/>
  <c r="BA16" i="14"/>
  <c r="BA61" i="14" s="1"/>
  <c r="AY16" i="14"/>
  <c r="AY61" i="14" s="1"/>
  <c r="AW16" i="14"/>
  <c r="AW61" i="14" s="1"/>
  <c r="AW63" i="14" s="1"/>
  <c r="AR16" i="14"/>
  <c r="AR61" i="14" s="1"/>
  <c r="AP16" i="14"/>
  <c r="AP61" i="14" s="1"/>
  <c r="AN16" i="14"/>
  <c r="AN61" i="14" s="1"/>
  <c r="AL16" i="14"/>
  <c r="AL61" i="14" s="1"/>
  <c r="V16" i="14"/>
  <c r="V61" i="14" s="1"/>
  <c r="T62" i="14"/>
  <c r="AT16" i="14"/>
  <c r="AT61" i="14" s="1"/>
  <c r="BD16" i="14"/>
  <c r="BD61" i="14" s="1"/>
  <c r="BB16" i="14"/>
  <c r="BB61" i="14" s="1"/>
  <c r="AZ16" i="14"/>
  <c r="AZ61" i="14" s="1"/>
  <c r="AX16" i="14"/>
  <c r="AX61" i="14" s="1"/>
  <c r="AV16" i="14"/>
  <c r="AV61" i="14" s="1"/>
  <c r="AQ16" i="14"/>
  <c r="AQ61" i="14" s="1"/>
  <c r="AO16" i="14"/>
  <c r="AO61" i="14" s="1"/>
  <c r="AM16" i="14"/>
  <c r="AM61" i="14" s="1"/>
  <c r="AK16" i="14"/>
  <c r="AK61" i="14" s="1"/>
  <c r="AI16" i="14"/>
  <c r="AI61" i="14" s="1"/>
  <c r="Y16" i="14"/>
  <c r="Y61" i="14" s="1"/>
  <c r="W16" i="14"/>
  <c r="W61" i="14" s="1"/>
  <c r="U16" i="14"/>
  <c r="U61" i="14" s="1"/>
  <c r="U63" i="14" s="1"/>
  <c r="E16" i="14"/>
  <c r="E61" i="14" s="1"/>
  <c r="R16" i="14"/>
  <c r="R61" i="14" s="1"/>
  <c r="J16" i="14"/>
  <c r="J61" i="14" s="1"/>
  <c r="F16" i="14"/>
  <c r="F61" i="14" s="1"/>
  <c r="BF6" i="15"/>
  <c r="BF36" i="15" s="1"/>
  <c r="AD63" i="14" l="1"/>
  <c r="AI63" i="14"/>
  <c r="AJ63" i="14"/>
  <c r="S63" i="14"/>
  <c r="AG63" i="14"/>
  <c r="AV63" i="14"/>
  <c r="AY63" i="14"/>
  <c r="AU63" i="14"/>
  <c r="AE63" i="14"/>
  <c r="R63" i="14"/>
  <c r="BD63" i="14"/>
  <c r="AK63" i="14"/>
  <c r="F63" i="14"/>
  <c r="I63" i="14"/>
  <c r="E63" i="14"/>
  <c r="AF63" i="14"/>
  <c r="X63" i="14"/>
  <c r="AR63" i="14"/>
  <c r="T63" i="14"/>
  <c r="M63" i="14"/>
  <c r="AO63" i="14"/>
  <c r="Y63" i="14"/>
  <c r="BE63" i="14"/>
  <c r="AX63" i="14"/>
  <c r="H63" i="14"/>
  <c r="O63" i="14"/>
  <c r="AP63" i="14"/>
  <c r="AQ63" i="14"/>
  <c r="AT63" i="14"/>
  <c r="Q63" i="14"/>
  <c r="AN63" i="14"/>
  <c r="AB63" i="14"/>
  <c r="AZ63" i="14"/>
  <c r="BA63" i="14"/>
  <c r="AM63" i="14"/>
  <c r="AL63" i="14"/>
  <c r="N63" i="14"/>
  <c r="AA63" i="14"/>
  <c r="K63" i="14"/>
  <c r="L63" i="14"/>
  <c r="BF39" i="15"/>
  <c r="AH63" i="14"/>
  <c r="J63" i="14"/>
  <c r="W63" i="14"/>
  <c r="P63" i="14"/>
  <c r="BF38" i="16"/>
  <c r="BF24" i="16" s="1"/>
  <c r="BF66" i="16" s="1"/>
  <c r="E69" i="16"/>
  <c r="BF25" i="16"/>
  <c r="BF67" i="16" s="1"/>
  <c r="BF39" i="16"/>
  <c r="BF17" i="14"/>
  <c r="BF62" i="14" s="1"/>
  <c r="BF34" i="14"/>
  <c r="BF16" i="14" s="1"/>
  <c r="BF61" i="14" l="1"/>
  <c r="BF63" i="14" s="1"/>
  <c r="BF69" i="16"/>
</calcChain>
</file>

<file path=xl/sharedStrings.xml><?xml version="1.0" encoding="utf-8"?>
<sst xmlns="http://schemas.openxmlformats.org/spreadsheetml/2006/main" count="724" uniqueCount="184">
  <si>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</si>
  <si>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</si>
  <si>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</si>
  <si>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</si>
  <si>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</si>
  <si>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</si>
  <si>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</si>
  <si>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</si>
  <si>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</si>
  <si>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</si>
  <si>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</si>
  <si>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</si>
  <si>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</si>
  <si>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</si>
  <si>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</si>
  <si>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</si>
  <si>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</si>
  <si>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</si>
  <si>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</si>
  <si>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</si>
  <si>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</si>
  <si>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</si>
  <si>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</si>
  <si>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</si>
  <si>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</si>
  <si>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</si>
  <si>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</si>
  <si>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</si>
  <si>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</si>
  <si>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обяз.уч.</t>
  </si>
  <si>
    <t>сам.р.с.</t>
  </si>
  <si>
    <t>Литература</t>
  </si>
  <si>
    <t>Иностранный язык</t>
  </si>
  <si>
    <t>История</t>
  </si>
  <si>
    <t>География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</si>
  <si>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</si>
  <si>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</si>
  <si>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</si>
  <si>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</si>
  <si>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</si>
  <si>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</si>
  <si>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ПМ.00</t>
  </si>
  <si>
    <t>Профессиональные модули</t>
  </si>
  <si>
    <t>Математика</t>
  </si>
  <si>
    <t>ОГСЭ.01</t>
  </si>
  <si>
    <t>ОГСЭ.02</t>
  </si>
  <si>
    <t>ОГСЭ.03</t>
  </si>
  <si>
    <t>ОГСЭ.04</t>
  </si>
  <si>
    <t>Основы философии</t>
  </si>
  <si>
    <t>Математический и общий естественнонаучный цикл</t>
  </si>
  <si>
    <t>Общепрофессиональные дисциплины</t>
  </si>
  <si>
    <t>Правовое обеспечение профессиональной деятельности</t>
  </si>
  <si>
    <t>Безопасность жизнедеятельности</t>
  </si>
  <si>
    <t>ПМ.01</t>
  </si>
  <si>
    <t>УП.01</t>
  </si>
  <si>
    <t>ПП.01</t>
  </si>
  <si>
    <t>ПМ.02</t>
  </si>
  <si>
    <t>УП.02</t>
  </si>
  <si>
    <t>ПП.02</t>
  </si>
  <si>
    <t>ПП.03</t>
  </si>
  <si>
    <t>Общеобразовательный цикл</t>
  </si>
  <si>
    <t>УП.04</t>
  </si>
  <si>
    <t>ПП.04</t>
  </si>
  <si>
    <t>обяз.уч</t>
  </si>
  <si>
    <t>Учебная практика</t>
  </si>
  <si>
    <t>Производственная практика</t>
  </si>
  <si>
    <t xml:space="preserve">Всего часов в неделю обязательной учебной нагрузки </t>
  </si>
  <si>
    <t>Всего часов в неделю самостоятельной работы студентов</t>
  </si>
  <si>
    <t>Всего часов в неделю</t>
  </si>
  <si>
    <t>Виды учебной нагрузки</t>
  </si>
  <si>
    <t>Общий гуманитарный и социально-экономический цикл</t>
  </si>
  <si>
    <t>ОП.11</t>
  </si>
  <si>
    <t>обяз.у</t>
  </si>
  <si>
    <t>Экологические основы природопользования</t>
  </si>
  <si>
    <t>Информатика</t>
  </si>
  <si>
    <t>УП.05</t>
  </si>
  <si>
    <t>ПП.05</t>
  </si>
  <si>
    <t xml:space="preserve">Родной язык </t>
  </si>
  <si>
    <t>ОГСЭ.05</t>
  </si>
  <si>
    <t>Психология общения</t>
  </si>
  <si>
    <t xml:space="preserve">Математика </t>
  </si>
  <si>
    <t>МДК 01.02.</t>
  </si>
  <si>
    <t>МДК 02.01.</t>
  </si>
  <si>
    <t>2 Курс</t>
  </si>
  <si>
    <t>МДК 03.02.</t>
  </si>
  <si>
    <t>4 Курс</t>
  </si>
  <si>
    <t>1 Курс</t>
  </si>
  <si>
    <t>ОУД.01.01</t>
  </si>
  <si>
    <t xml:space="preserve">Русский язык   </t>
  </si>
  <si>
    <t>ОУД.01.02</t>
  </si>
  <si>
    <t>ОУД.02</t>
  </si>
  <si>
    <t xml:space="preserve">Иностранный язык </t>
  </si>
  <si>
    <t>ОУД.03</t>
  </si>
  <si>
    <t>ОУД.04</t>
  </si>
  <si>
    <t xml:space="preserve">История </t>
  </si>
  <si>
    <t>ОУД.05</t>
  </si>
  <si>
    <t xml:space="preserve">Физическая культура </t>
  </si>
  <si>
    <t>ОУД.06</t>
  </si>
  <si>
    <t>ОУД.07</t>
  </si>
  <si>
    <t>ОУД.10</t>
  </si>
  <si>
    <t>Обществознание (вкл. экономику и право)</t>
  </si>
  <si>
    <t>ОУД.14</t>
  </si>
  <si>
    <t xml:space="preserve">Естествознание </t>
  </si>
  <si>
    <t>ОУД.16</t>
  </si>
  <si>
    <t>ОУД.17</t>
  </si>
  <si>
    <t xml:space="preserve">Астрономия </t>
  </si>
  <si>
    <t>ОУД.18</t>
  </si>
  <si>
    <t>УД. 01</t>
  </si>
  <si>
    <t xml:space="preserve"> Экология</t>
  </si>
  <si>
    <t>ЕН. 01</t>
  </si>
  <si>
    <t>ЕН. 02</t>
  </si>
  <si>
    <t>Информатика и информационно коммуникационные технологии в профессиональной деятельности</t>
  </si>
  <si>
    <t>ОП. 01</t>
  </si>
  <si>
    <t>Педагогика</t>
  </si>
  <si>
    <t>ОП. 02</t>
  </si>
  <si>
    <t>Психология</t>
  </si>
  <si>
    <t>ОП. 03</t>
  </si>
  <si>
    <t>Возрастная анатомия, физиология и гигиена</t>
  </si>
  <si>
    <t>ОП. 05</t>
  </si>
  <si>
    <t>Теоретические основы дошкольного образования</t>
  </si>
  <si>
    <t>ОП. 06</t>
  </si>
  <si>
    <t>ПМ.01. Организация мероприятий, направленных на укрепление здоровья ребенка и его физического развития</t>
  </si>
  <si>
    <t>МДК 01.01.</t>
  </si>
  <si>
    <t>Медико- 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</si>
  <si>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</si>
  <si>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МДК 01.03.</t>
  </si>
  <si>
    <t>Практикум по совершенствованию двигательных умений и навыков</t>
  </si>
  <si>
    <t>ПМ.02. Организация различных видов деятельности и общения детей</t>
  </si>
  <si>
    <t xml:space="preserve">Теоретические и методические основы организации игровой деятельности детей раннего и дошкольного возраста </t>
  </si>
  <si>
    <t>МДК.02.02.</t>
  </si>
  <si>
    <t>Теоретические и методические основы организации трудовой деятельности дошкольников</t>
  </si>
  <si>
    <t>МДК.02.03.</t>
  </si>
  <si>
    <t xml:space="preserve">Теоретические и методические основы организации продуктивных видов деятельности детей дошкольного возраста </t>
  </si>
  <si>
    <t>МДК.02.04.</t>
  </si>
  <si>
    <t>Практикум по художественной обработке материалов и изобразительному искусству</t>
  </si>
  <si>
    <t>МДК.02.05.</t>
  </si>
  <si>
    <t>Теория и методика музыкального воспитания с практикумом</t>
  </si>
  <si>
    <t>ЕН.03.</t>
  </si>
  <si>
    <t>ОП.04.</t>
  </si>
  <si>
    <t>ОП.07.</t>
  </si>
  <si>
    <t>Основы предпринимательской деятельности</t>
  </si>
  <si>
    <t>ОП.09.</t>
  </si>
  <si>
    <t>Основы педиатрии</t>
  </si>
  <si>
    <t>ОП.10.</t>
  </si>
  <si>
    <t>Основы специальной педагогики и специальной психологии</t>
  </si>
  <si>
    <t>Основы педагогического мастерства</t>
  </si>
  <si>
    <t xml:space="preserve">ПМ.03. Организация занятий по основным общеобразовательным программам дошкольного образования </t>
  </si>
  <si>
    <t>Теория и методика развития речи у детей</t>
  </si>
  <si>
    <t>МДК 03.03.</t>
  </si>
  <si>
    <t>Теория и методика экологического образования дошкольников</t>
  </si>
  <si>
    <t>МДК 03.04.</t>
  </si>
  <si>
    <t>Теория и методика математического развития</t>
  </si>
  <si>
    <t>ПМ.04.Взаимодействие с родителями (лицами,их заменяющими) и сотрудниками образовательной организации</t>
  </si>
  <si>
    <t>МДК 04.01.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</si>
  <si>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</si>
  <si>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 xml:space="preserve">ПМ.05.Методическое обеспечение образовательного процесса </t>
  </si>
  <si>
    <t>МДК 05.01.</t>
  </si>
  <si>
    <t>Теоретические и прикладные аспекты методической работы воспитателя детей дошкольного возраста</t>
  </si>
  <si>
    <t>ПА</t>
  </si>
  <si>
    <t>Промежуточная аттестация</t>
  </si>
  <si>
    <t>МДК.02.06.</t>
  </si>
  <si>
    <t>Психолого-педагогические основы организации общения детей дошкольного возраста</t>
  </si>
  <si>
    <t>ОГСЭ.06</t>
  </si>
  <si>
    <t>Русский язык и культура речи</t>
  </si>
  <si>
    <t>ОГСЭ.07</t>
  </si>
  <si>
    <t>Основы права</t>
  </si>
  <si>
    <t>ОП.06.</t>
  </si>
  <si>
    <t>ОП.08.</t>
  </si>
  <si>
    <t>Основы учебно-исследовательской деятельности</t>
  </si>
  <si>
    <t>Теоретические и методические основы организации игровой деятельности детей раннего и дошкольного возраста</t>
  </si>
  <si>
    <t>МДК 02.02.</t>
  </si>
  <si>
    <t>МДК 02.03.</t>
  </si>
  <si>
    <t>Теоретические и методические основы организации продуктивных видов деятельности детей дошкольного возраста</t>
  </si>
  <si>
    <t>МДК 02.04.</t>
  </si>
  <si>
    <t>МДК 02.05.</t>
  </si>
  <si>
    <t>МДК 02.06.</t>
  </si>
  <si>
    <t>МДК 03.01.</t>
  </si>
  <si>
    <t>Теоретические основы организации обучения в разных возрастных группах</t>
  </si>
  <si>
    <t>УП.03</t>
  </si>
  <si>
    <t>3 Курс</t>
  </si>
  <si>
    <t xml:space="preserve">ПДП </t>
  </si>
  <si>
    <t>Преддипломная практика</t>
  </si>
  <si>
    <t>ГИА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</si>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</sst>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3"/>
  <sheetViews>
    <sheetView topLeftCell="A4" zoomScale="130" zoomScaleNormal="130" zoomScaleSheetLayoutView="115" workbookViewId="0">
      <selection activeCell="AR24" sqref="AR24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49" t="s">
        <v>86</v>
      </c>
      <c r="B1" s="60" t="s">
        <v>0</v>
      </c>
      <c r="C1" s="63" t="s">
        <v>1</v>
      </c>
      <c r="D1" s="66" t="s">
        <v>69</v>
      </c>
      <c r="E1" s="2" t="s">
        <v>2</v>
      </c>
      <c r="F1" s="54" t="s">
        <v>3</v>
      </c>
      <c r="G1" s="55"/>
      <c r="H1" s="56"/>
      <c r="I1" s="2" t="s">
        <v>4</v>
      </c>
      <c r="J1" s="54" t="s">
        <v>5</v>
      </c>
      <c r="K1" s="55"/>
      <c r="L1" s="55"/>
      <c r="M1" s="56"/>
      <c r="N1" s="54" t="s">
        <v>6</v>
      </c>
      <c r="O1" s="55"/>
      <c r="P1" s="55"/>
      <c r="Q1" s="56"/>
      <c r="R1" s="2" t="s">
        <v>7</v>
      </c>
      <c r="S1" s="54" t="s">
        <v>8</v>
      </c>
      <c r="T1" s="55"/>
      <c r="U1" s="56"/>
      <c r="V1" s="2" t="s">
        <v>9</v>
      </c>
      <c r="W1" s="54" t="s">
        <v>10</v>
      </c>
      <c r="X1" s="55"/>
      <c r="Y1" s="55"/>
      <c r="Z1" s="56"/>
      <c r="AA1" s="2" t="s">
        <v>11</v>
      </c>
      <c r="AB1" s="54" t="s">
        <v>12</v>
      </c>
      <c r="AC1" s="55"/>
      <c r="AD1" s="56"/>
      <c r="AE1" s="2" t="s">
        <v>13</v>
      </c>
      <c r="AF1" s="54" t="s">
        <v>14</v>
      </c>
      <c r="AG1" s="55"/>
      <c r="AH1" s="56"/>
      <c r="AI1" s="2" t="s">
        <v>15</v>
      </c>
      <c r="AJ1" s="54" t="s">
        <v>16</v>
      </c>
      <c r="AK1" s="55"/>
      <c r="AL1" s="56"/>
      <c r="AM1" s="2" t="s">
        <v>17</v>
      </c>
      <c r="AN1" s="54" t="s">
        <v>18</v>
      </c>
      <c r="AO1" s="55"/>
      <c r="AP1" s="55"/>
      <c r="AQ1" s="56"/>
      <c r="AR1" s="2" t="s">
        <v>19</v>
      </c>
      <c r="AS1" s="54" t="s">
        <v>20</v>
      </c>
      <c r="AT1" s="55"/>
      <c r="AU1" s="56"/>
      <c r="AV1" s="2" t="s">
        <v>21</v>
      </c>
      <c r="AW1" s="54" t="s">
        <v>22</v>
      </c>
      <c r="AX1" s="55"/>
      <c r="AY1" s="55"/>
      <c r="AZ1" s="56"/>
      <c r="BA1" s="54" t="s">
        <v>23</v>
      </c>
      <c r="BB1" s="55"/>
      <c r="BC1" s="55"/>
      <c r="BD1" s="56"/>
      <c r="BE1" s="3" t="s">
        <v>24</v>
      </c>
      <c r="BF1" s="57" t="s">
        <v>25</v>
      </c>
      <c r="BG1" s="4"/>
    </row>
    <row r="2" spans="1:59" s="5" customFormat="1" ht="9.9499999999999993" customHeight="1" x14ac:dyDescent="0.25">
      <c r="A2" s="49"/>
      <c r="B2" s="61"/>
      <c r="C2" s="64"/>
      <c r="D2" s="67"/>
      <c r="E2" s="54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8"/>
      <c r="BG2" s="6"/>
    </row>
    <row r="3" spans="1:59" s="5" customFormat="1" ht="12.75" x14ac:dyDescent="0.25">
      <c r="A3" s="49"/>
      <c r="B3" s="61"/>
      <c r="C3" s="64"/>
      <c r="D3" s="67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58"/>
      <c r="BG3" s="6"/>
    </row>
    <row r="4" spans="1:59" s="5" customFormat="1" ht="13.5" customHeight="1" x14ac:dyDescent="0.25">
      <c r="A4" s="49"/>
      <c r="B4" s="61"/>
      <c r="C4" s="64"/>
      <c r="D4" s="67"/>
      <c r="E4" s="54" t="s">
        <v>27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8"/>
      <c r="BG4" s="6"/>
    </row>
    <row r="5" spans="1:59" ht="12.75" x14ac:dyDescent="0.2">
      <c r="A5" s="49"/>
      <c r="B5" s="62"/>
      <c r="C5" s="65"/>
      <c r="D5" s="68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59"/>
      <c r="BG5" s="11"/>
    </row>
    <row r="6" spans="1:59" s="21" customFormat="1" ht="12" customHeight="1" x14ac:dyDescent="0.25">
      <c r="A6" s="49"/>
      <c r="B6" s="50" t="s">
        <v>28</v>
      </c>
      <c r="C6" s="52" t="s">
        <v>60</v>
      </c>
      <c r="D6" s="19" t="s">
        <v>29</v>
      </c>
      <c r="E6" s="19">
        <f>E8+E10+E12+E14+E16+E18+E20+E22+E24+E26+E28+E30+E32+E34</f>
        <v>36</v>
      </c>
      <c r="F6" s="19">
        <f t="shared" ref="F6:BF6" si="0">F8+F10+F12+F14+F16+F18+F20+F22+F24+F26+F28+F30+F32+F34</f>
        <v>36</v>
      </c>
      <c r="G6" s="19">
        <f t="shared" si="0"/>
        <v>36</v>
      </c>
      <c r="H6" s="19">
        <f t="shared" si="0"/>
        <v>36</v>
      </c>
      <c r="I6" s="19">
        <f t="shared" si="0"/>
        <v>36</v>
      </c>
      <c r="J6" s="19">
        <f t="shared" si="0"/>
        <v>36</v>
      </c>
      <c r="K6" s="19">
        <f t="shared" si="0"/>
        <v>36</v>
      </c>
      <c r="L6" s="19">
        <f t="shared" si="0"/>
        <v>36</v>
      </c>
      <c r="M6" s="19">
        <f t="shared" si="0"/>
        <v>36</v>
      </c>
      <c r="N6" s="19">
        <f t="shared" si="0"/>
        <v>36</v>
      </c>
      <c r="O6" s="19">
        <f t="shared" si="0"/>
        <v>36</v>
      </c>
      <c r="P6" s="19">
        <f t="shared" si="0"/>
        <v>36</v>
      </c>
      <c r="Q6" s="19">
        <f t="shared" si="0"/>
        <v>36</v>
      </c>
      <c r="R6" s="19">
        <f t="shared" si="0"/>
        <v>36</v>
      </c>
      <c r="S6" s="19">
        <f t="shared" si="0"/>
        <v>36</v>
      </c>
      <c r="T6" s="19">
        <f t="shared" si="0"/>
        <v>36</v>
      </c>
      <c r="U6" s="19">
        <f t="shared" si="0"/>
        <v>36</v>
      </c>
      <c r="V6" s="19">
        <f t="shared" si="0"/>
        <v>0</v>
      </c>
      <c r="W6" s="19">
        <f t="shared" si="0"/>
        <v>0</v>
      </c>
      <c r="X6" s="19">
        <f t="shared" si="0"/>
        <v>36</v>
      </c>
      <c r="Y6" s="19">
        <f t="shared" si="0"/>
        <v>36</v>
      </c>
      <c r="Z6" s="19">
        <f t="shared" si="0"/>
        <v>36</v>
      </c>
      <c r="AA6" s="19">
        <f t="shared" si="0"/>
        <v>36</v>
      </c>
      <c r="AB6" s="19">
        <f t="shared" si="0"/>
        <v>36</v>
      </c>
      <c r="AC6" s="19">
        <f t="shared" si="0"/>
        <v>36</v>
      </c>
      <c r="AD6" s="19">
        <f t="shared" si="0"/>
        <v>36</v>
      </c>
      <c r="AE6" s="19">
        <f t="shared" si="0"/>
        <v>36</v>
      </c>
      <c r="AF6" s="19">
        <f t="shared" si="0"/>
        <v>36</v>
      </c>
      <c r="AG6" s="19">
        <f t="shared" si="0"/>
        <v>36</v>
      </c>
      <c r="AH6" s="19">
        <f t="shared" si="0"/>
        <v>36</v>
      </c>
      <c r="AI6" s="19">
        <f t="shared" si="0"/>
        <v>36</v>
      </c>
      <c r="AJ6" s="19">
        <f t="shared" si="0"/>
        <v>36</v>
      </c>
      <c r="AK6" s="19">
        <f t="shared" si="0"/>
        <v>36</v>
      </c>
      <c r="AL6" s="19">
        <f t="shared" si="0"/>
        <v>36</v>
      </c>
      <c r="AM6" s="19">
        <f t="shared" si="0"/>
        <v>36</v>
      </c>
      <c r="AN6" s="19">
        <f t="shared" si="0"/>
        <v>36</v>
      </c>
      <c r="AO6" s="19">
        <f t="shared" si="0"/>
        <v>36</v>
      </c>
      <c r="AP6" s="19">
        <f t="shared" si="0"/>
        <v>36</v>
      </c>
      <c r="AQ6" s="19">
        <f t="shared" si="0"/>
        <v>36</v>
      </c>
      <c r="AR6" s="19">
        <f t="shared" si="0"/>
        <v>36</v>
      </c>
      <c r="AS6" s="19">
        <f t="shared" si="0"/>
        <v>36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 t="shared" si="0"/>
        <v>1404</v>
      </c>
      <c r="BG6" s="20"/>
    </row>
    <row r="7" spans="1:59" s="21" customFormat="1" ht="12" customHeight="1" x14ac:dyDescent="0.25">
      <c r="A7" s="49"/>
      <c r="B7" s="51"/>
      <c r="C7" s="53"/>
      <c r="D7" s="19" t="s">
        <v>30</v>
      </c>
      <c r="E7" s="19">
        <f>E9+E11+E13+E15+E17+E19+E21+E23+E25+E27+E29+E35+E31+E33</f>
        <v>18</v>
      </c>
      <c r="F7" s="19">
        <f t="shared" ref="F7:BF7" si="1">F9+F11+F13+F15+F17+F19+F21+F23+F25+F27+F29+F35+F31+F33</f>
        <v>18</v>
      </c>
      <c r="G7" s="19">
        <f t="shared" si="1"/>
        <v>18</v>
      </c>
      <c r="H7" s="19">
        <f t="shared" si="1"/>
        <v>18</v>
      </c>
      <c r="I7" s="19">
        <f t="shared" si="1"/>
        <v>18</v>
      </c>
      <c r="J7" s="19">
        <f t="shared" si="1"/>
        <v>18</v>
      </c>
      <c r="K7" s="19">
        <f t="shared" si="1"/>
        <v>18</v>
      </c>
      <c r="L7" s="19">
        <f t="shared" si="1"/>
        <v>18</v>
      </c>
      <c r="M7" s="19">
        <f t="shared" si="1"/>
        <v>18</v>
      </c>
      <c r="N7" s="19">
        <f t="shared" si="1"/>
        <v>18</v>
      </c>
      <c r="O7" s="19">
        <f t="shared" si="1"/>
        <v>18</v>
      </c>
      <c r="P7" s="19">
        <f t="shared" si="1"/>
        <v>18</v>
      </c>
      <c r="Q7" s="19">
        <f t="shared" si="1"/>
        <v>18</v>
      </c>
      <c r="R7" s="19">
        <f t="shared" si="1"/>
        <v>18</v>
      </c>
      <c r="S7" s="19">
        <f t="shared" si="1"/>
        <v>18</v>
      </c>
      <c r="T7" s="19">
        <f t="shared" si="1"/>
        <v>18</v>
      </c>
      <c r="U7" s="19">
        <f t="shared" si="1"/>
        <v>18</v>
      </c>
      <c r="V7" s="19">
        <f t="shared" si="1"/>
        <v>0</v>
      </c>
      <c r="W7" s="19">
        <f t="shared" si="1"/>
        <v>0</v>
      </c>
      <c r="X7" s="19">
        <f t="shared" si="1"/>
        <v>18</v>
      </c>
      <c r="Y7" s="19">
        <f t="shared" si="1"/>
        <v>18</v>
      </c>
      <c r="Z7" s="19">
        <f t="shared" si="1"/>
        <v>18</v>
      </c>
      <c r="AA7" s="19">
        <f t="shared" si="1"/>
        <v>18</v>
      </c>
      <c r="AB7" s="19">
        <f t="shared" si="1"/>
        <v>18</v>
      </c>
      <c r="AC7" s="19">
        <f t="shared" si="1"/>
        <v>18</v>
      </c>
      <c r="AD7" s="19">
        <f t="shared" si="1"/>
        <v>18</v>
      </c>
      <c r="AE7" s="19">
        <f t="shared" si="1"/>
        <v>18</v>
      </c>
      <c r="AF7" s="19">
        <f t="shared" si="1"/>
        <v>18</v>
      </c>
      <c r="AG7" s="19">
        <f t="shared" si="1"/>
        <v>18</v>
      </c>
      <c r="AH7" s="19">
        <f t="shared" si="1"/>
        <v>18</v>
      </c>
      <c r="AI7" s="19">
        <f t="shared" si="1"/>
        <v>18</v>
      </c>
      <c r="AJ7" s="19">
        <f t="shared" si="1"/>
        <v>18</v>
      </c>
      <c r="AK7" s="19">
        <f t="shared" si="1"/>
        <v>18</v>
      </c>
      <c r="AL7" s="19">
        <f t="shared" si="1"/>
        <v>18</v>
      </c>
      <c r="AM7" s="19">
        <f t="shared" si="1"/>
        <v>18</v>
      </c>
      <c r="AN7" s="19">
        <f t="shared" si="1"/>
        <v>18</v>
      </c>
      <c r="AO7" s="19">
        <f t="shared" si="1"/>
        <v>18</v>
      </c>
      <c r="AP7" s="19">
        <f t="shared" si="1"/>
        <v>18</v>
      </c>
      <c r="AQ7" s="19">
        <f t="shared" si="1"/>
        <v>18</v>
      </c>
      <c r="AR7" s="19">
        <f t="shared" si="1"/>
        <v>18</v>
      </c>
      <c r="AS7" s="19">
        <f t="shared" si="1"/>
        <v>18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702</v>
      </c>
      <c r="BG7" s="20"/>
    </row>
    <row r="8" spans="1:59" s="5" customFormat="1" ht="9.75" customHeight="1" x14ac:dyDescent="0.25">
      <c r="A8" s="49"/>
      <c r="B8" s="42" t="s">
        <v>87</v>
      </c>
      <c r="C8" s="39" t="s">
        <v>88</v>
      </c>
      <c r="D8" s="12" t="s">
        <v>29</v>
      </c>
      <c r="E8" s="12">
        <v>4</v>
      </c>
      <c r="F8" s="12">
        <v>2</v>
      </c>
      <c r="G8" s="12">
        <v>4</v>
      </c>
      <c r="H8" s="12">
        <v>2</v>
      </c>
      <c r="I8" s="12">
        <v>4</v>
      </c>
      <c r="J8" s="12">
        <v>2</v>
      </c>
      <c r="K8" s="12">
        <v>4</v>
      </c>
      <c r="L8" s="12">
        <v>2</v>
      </c>
      <c r="M8" s="12">
        <v>4</v>
      </c>
      <c r="N8" s="12">
        <v>2</v>
      </c>
      <c r="O8" s="12">
        <v>4</v>
      </c>
      <c r="P8" s="12">
        <v>2</v>
      </c>
      <c r="Q8" s="12">
        <v>4</v>
      </c>
      <c r="R8" s="12">
        <v>2</v>
      </c>
      <c r="S8" s="12">
        <v>4</v>
      </c>
      <c r="T8" s="12">
        <v>2</v>
      </c>
      <c r="U8" s="12">
        <v>3</v>
      </c>
      <c r="V8" s="12"/>
      <c r="W8" s="12"/>
      <c r="X8" s="12">
        <v>4</v>
      </c>
      <c r="Y8" s="12">
        <v>2</v>
      </c>
      <c r="Z8" s="12">
        <v>4</v>
      </c>
      <c r="AA8" s="12">
        <v>2</v>
      </c>
      <c r="AB8" s="12">
        <v>4</v>
      </c>
      <c r="AC8" s="12">
        <v>2</v>
      </c>
      <c r="AD8" s="12">
        <v>4</v>
      </c>
      <c r="AE8" s="12">
        <v>2</v>
      </c>
      <c r="AF8" s="12">
        <v>4</v>
      </c>
      <c r="AG8" s="12">
        <v>2</v>
      </c>
      <c r="AH8" s="12">
        <v>2</v>
      </c>
      <c r="AI8" s="12">
        <v>4</v>
      </c>
      <c r="AJ8" s="12">
        <v>2</v>
      </c>
      <c r="AK8" s="12">
        <v>4</v>
      </c>
      <c r="AL8" s="12">
        <v>2</v>
      </c>
      <c r="AM8" s="12">
        <v>4</v>
      </c>
      <c r="AN8" s="12">
        <v>2</v>
      </c>
      <c r="AO8" s="12">
        <v>4</v>
      </c>
      <c r="AP8" s="12">
        <v>2</v>
      </c>
      <c r="AQ8" s="12">
        <v>4</v>
      </c>
      <c r="AR8" s="12">
        <v>4</v>
      </c>
      <c r="AS8" s="12">
        <v>2</v>
      </c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ref="BF8:BF35" si="2">SUM(E8:BE8)</f>
        <v>117</v>
      </c>
      <c r="BG8" s="6"/>
    </row>
    <row r="9" spans="1:59" s="5" customFormat="1" ht="9.75" customHeight="1" x14ac:dyDescent="0.25">
      <c r="A9" s="49"/>
      <c r="B9" s="46" t="s">
        <v>87</v>
      </c>
      <c r="C9" s="40" t="s">
        <v>88</v>
      </c>
      <c r="D9" s="12" t="s">
        <v>30</v>
      </c>
      <c r="E9" s="12">
        <v>2</v>
      </c>
      <c r="F9" s="12">
        <v>1</v>
      </c>
      <c r="G9" s="12">
        <v>2</v>
      </c>
      <c r="H9" s="12">
        <v>1</v>
      </c>
      <c r="I9" s="12">
        <v>2</v>
      </c>
      <c r="J9" s="12">
        <v>1</v>
      </c>
      <c r="K9" s="12">
        <v>2</v>
      </c>
      <c r="L9" s="12">
        <v>1</v>
      </c>
      <c r="M9" s="12">
        <v>2</v>
      </c>
      <c r="N9" s="12">
        <v>1</v>
      </c>
      <c r="O9" s="12">
        <v>2</v>
      </c>
      <c r="P9" s="12">
        <v>1</v>
      </c>
      <c r="Q9" s="12">
        <v>2</v>
      </c>
      <c r="R9" s="12">
        <v>1</v>
      </c>
      <c r="S9" s="12">
        <v>2</v>
      </c>
      <c r="T9" s="12">
        <v>1</v>
      </c>
      <c r="U9" s="12">
        <v>2</v>
      </c>
      <c r="V9" s="12"/>
      <c r="W9" s="12"/>
      <c r="X9" s="12">
        <v>2</v>
      </c>
      <c r="Y9" s="12">
        <v>1</v>
      </c>
      <c r="Z9" s="12">
        <v>2</v>
      </c>
      <c r="AA9" s="12">
        <v>1</v>
      </c>
      <c r="AB9" s="12">
        <v>2</v>
      </c>
      <c r="AC9" s="12">
        <v>1</v>
      </c>
      <c r="AD9" s="12">
        <v>2</v>
      </c>
      <c r="AE9" s="12">
        <v>1</v>
      </c>
      <c r="AF9" s="12">
        <v>2</v>
      </c>
      <c r="AG9" s="12">
        <v>1</v>
      </c>
      <c r="AH9" s="12">
        <v>1</v>
      </c>
      <c r="AI9" s="12">
        <v>2</v>
      </c>
      <c r="AJ9" s="12">
        <v>1</v>
      </c>
      <c r="AK9" s="12">
        <v>2</v>
      </c>
      <c r="AL9" s="12">
        <v>1</v>
      </c>
      <c r="AM9" s="12">
        <v>2</v>
      </c>
      <c r="AN9" s="12">
        <v>1</v>
      </c>
      <c r="AO9" s="12">
        <v>2</v>
      </c>
      <c r="AP9" s="12">
        <v>1</v>
      </c>
      <c r="AQ9" s="12">
        <v>2</v>
      </c>
      <c r="AR9" s="12">
        <v>1</v>
      </c>
      <c r="AS9" s="12">
        <v>1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2"/>
        <v>58</v>
      </c>
      <c r="BG9" s="6"/>
    </row>
    <row r="10" spans="1:59" s="5" customFormat="1" ht="9.75" customHeight="1" x14ac:dyDescent="0.25">
      <c r="A10" s="49"/>
      <c r="B10" s="37" t="s">
        <v>89</v>
      </c>
      <c r="C10" s="39" t="s">
        <v>31</v>
      </c>
      <c r="D10" s="12" t="s">
        <v>29</v>
      </c>
      <c r="E10" s="12">
        <v>4</v>
      </c>
      <c r="F10" s="12">
        <v>4</v>
      </c>
      <c r="G10" s="12">
        <v>2</v>
      </c>
      <c r="H10" s="12">
        <v>4</v>
      </c>
      <c r="I10" s="12">
        <v>4</v>
      </c>
      <c r="J10" s="12">
        <v>4</v>
      </c>
      <c r="K10" s="12">
        <v>2</v>
      </c>
      <c r="L10" s="12">
        <v>4</v>
      </c>
      <c r="M10" s="12">
        <v>4</v>
      </c>
      <c r="N10" s="12">
        <v>4</v>
      </c>
      <c r="O10" s="12">
        <v>2</v>
      </c>
      <c r="P10" s="12">
        <v>4</v>
      </c>
      <c r="Q10" s="12">
        <v>4</v>
      </c>
      <c r="R10" s="12">
        <v>4</v>
      </c>
      <c r="S10" s="12">
        <v>2</v>
      </c>
      <c r="T10" s="12">
        <v>4</v>
      </c>
      <c r="U10" s="12">
        <v>4</v>
      </c>
      <c r="V10" s="12"/>
      <c r="W10" s="12"/>
      <c r="X10" s="12">
        <v>6</v>
      </c>
      <c r="Y10" s="12">
        <v>6</v>
      </c>
      <c r="Z10" s="12">
        <v>6</v>
      </c>
      <c r="AA10" s="12">
        <v>6</v>
      </c>
      <c r="AB10" s="12">
        <v>6</v>
      </c>
      <c r="AC10" s="12">
        <v>6</v>
      </c>
      <c r="AD10" s="12">
        <v>6</v>
      </c>
      <c r="AE10" s="12">
        <v>6</v>
      </c>
      <c r="AF10" s="12">
        <v>6</v>
      </c>
      <c r="AG10" s="12">
        <v>8</v>
      </c>
      <c r="AH10" s="12">
        <v>6</v>
      </c>
      <c r="AI10" s="12">
        <v>6</v>
      </c>
      <c r="AJ10" s="12">
        <v>6</v>
      </c>
      <c r="AK10" s="12">
        <v>6</v>
      </c>
      <c r="AL10" s="12">
        <v>6</v>
      </c>
      <c r="AM10" s="12">
        <v>6</v>
      </c>
      <c r="AN10" s="12">
        <v>6</v>
      </c>
      <c r="AO10" s="12">
        <v>6</v>
      </c>
      <c r="AP10" s="12">
        <v>6</v>
      </c>
      <c r="AQ10" s="12">
        <v>6</v>
      </c>
      <c r="AR10" s="12">
        <v>6</v>
      </c>
      <c r="AS10" s="12">
        <v>7</v>
      </c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2"/>
        <v>195</v>
      </c>
      <c r="BG10" s="6"/>
    </row>
    <row r="11" spans="1:59" s="5" customFormat="1" ht="9.75" customHeight="1" x14ac:dyDescent="0.25">
      <c r="A11" s="49"/>
      <c r="B11" s="38" t="s">
        <v>89</v>
      </c>
      <c r="C11" s="40" t="s">
        <v>31</v>
      </c>
      <c r="D11" s="12" t="s">
        <v>30</v>
      </c>
      <c r="E11" s="12">
        <v>2</v>
      </c>
      <c r="F11" s="12">
        <v>2</v>
      </c>
      <c r="G11" s="12">
        <v>1</v>
      </c>
      <c r="H11" s="12">
        <v>2</v>
      </c>
      <c r="I11" s="12">
        <v>2</v>
      </c>
      <c r="J11" s="12">
        <v>2</v>
      </c>
      <c r="K11" s="12">
        <v>1</v>
      </c>
      <c r="L11" s="12">
        <v>2</v>
      </c>
      <c r="M11" s="12">
        <v>2</v>
      </c>
      <c r="N11" s="12">
        <v>2</v>
      </c>
      <c r="O11" s="12">
        <v>1</v>
      </c>
      <c r="P11" s="12">
        <v>2</v>
      </c>
      <c r="Q11" s="12">
        <v>2</v>
      </c>
      <c r="R11" s="12">
        <v>2</v>
      </c>
      <c r="S11" s="12">
        <v>1</v>
      </c>
      <c r="T11" s="12">
        <v>2</v>
      </c>
      <c r="U11" s="12">
        <v>2</v>
      </c>
      <c r="V11" s="12"/>
      <c r="W11" s="12"/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12">
        <v>3</v>
      </c>
      <c r="AE11" s="12">
        <v>3</v>
      </c>
      <c r="AF11" s="12">
        <v>3</v>
      </c>
      <c r="AG11" s="12">
        <v>4</v>
      </c>
      <c r="AH11" s="12">
        <v>3</v>
      </c>
      <c r="AI11" s="12">
        <v>3</v>
      </c>
      <c r="AJ11" s="12">
        <v>3</v>
      </c>
      <c r="AK11" s="12">
        <v>3</v>
      </c>
      <c r="AL11" s="12">
        <v>3</v>
      </c>
      <c r="AM11" s="12">
        <v>3</v>
      </c>
      <c r="AN11" s="12">
        <v>3</v>
      </c>
      <c r="AO11" s="12">
        <v>3</v>
      </c>
      <c r="AP11" s="12">
        <v>3</v>
      </c>
      <c r="AQ11" s="12">
        <v>3</v>
      </c>
      <c r="AR11" s="12">
        <v>3</v>
      </c>
      <c r="AS11" s="12">
        <v>3</v>
      </c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2"/>
        <v>97</v>
      </c>
      <c r="BG11" s="6"/>
    </row>
    <row r="12" spans="1:59" s="5" customFormat="1" ht="9.75" customHeight="1" x14ac:dyDescent="0.25">
      <c r="A12" s="49"/>
      <c r="B12" s="37" t="s">
        <v>90</v>
      </c>
      <c r="C12" s="39" t="s">
        <v>91</v>
      </c>
      <c r="D12" s="12" t="s">
        <v>29</v>
      </c>
      <c r="E12" s="12">
        <v>4</v>
      </c>
      <c r="F12" s="12">
        <v>2</v>
      </c>
      <c r="G12" s="12">
        <v>4</v>
      </c>
      <c r="H12" s="12">
        <v>2</v>
      </c>
      <c r="I12" s="12">
        <v>4</v>
      </c>
      <c r="J12" s="12">
        <v>2</v>
      </c>
      <c r="K12" s="12">
        <v>4</v>
      </c>
      <c r="L12" s="12">
        <v>2</v>
      </c>
      <c r="M12" s="12">
        <v>4</v>
      </c>
      <c r="N12" s="12">
        <v>2</v>
      </c>
      <c r="O12" s="12">
        <v>4</v>
      </c>
      <c r="P12" s="12">
        <v>2</v>
      </c>
      <c r="Q12" s="12">
        <v>4</v>
      </c>
      <c r="R12" s="12">
        <v>2</v>
      </c>
      <c r="S12" s="12">
        <v>4</v>
      </c>
      <c r="T12" s="12">
        <v>2</v>
      </c>
      <c r="U12" s="12">
        <v>2</v>
      </c>
      <c r="V12" s="12"/>
      <c r="W12" s="12"/>
      <c r="X12" s="12">
        <v>4</v>
      </c>
      <c r="Y12" s="12">
        <v>2</v>
      </c>
      <c r="Z12" s="12">
        <v>4</v>
      </c>
      <c r="AA12" s="12">
        <v>2</v>
      </c>
      <c r="AB12" s="12">
        <v>4</v>
      </c>
      <c r="AC12" s="12">
        <v>4</v>
      </c>
      <c r="AD12" s="12">
        <v>4</v>
      </c>
      <c r="AE12" s="12">
        <v>2</v>
      </c>
      <c r="AF12" s="12">
        <v>2</v>
      </c>
      <c r="AG12" s="12">
        <v>2</v>
      </c>
      <c r="AH12" s="12">
        <v>4</v>
      </c>
      <c r="AI12" s="12">
        <v>2</v>
      </c>
      <c r="AJ12" s="12">
        <v>4</v>
      </c>
      <c r="AK12" s="12">
        <v>2</v>
      </c>
      <c r="AL12" s="12">
        <v>4</v>
      </c>
      <c r="AM12" s="12">
        <v>2</v>
      </c>
      <c r="AN12" s="12">
        <v>4</v>
      </c>
      <c r="AO12" s="12">
        <v>2</v>
      </c>
      <c r="AP12" s="12">
        <v>4</v>
      </c>
      <c r="AQ12" s="12">
        <v>2</v>
      </c>
      <c r="AR12" s="12">
        <v>4</v>
      </c>
      <c r="AS12" s="12">
        <v>3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2"/>
        <v>117</v>
      </c>
      <c r="BG12" s="6"/>
    </row>
    <row r="13" spans="1:59" s="5" customFormat="1" ht="9.75" customHeight="1" x14ac:dyDescent="0.25">
      <c r="A13" s="49"/>
      <c r="B13" s="38" t="s">
        <v>90</v>
      </c>
      <c r="C13" s="47" t="s">
        <v>91</v>
      </c>
      <c r="D13" s="12" t="s">
        <v>30</v>
      </c>
      <c r="E13" s="12">
        <v>2</v>
      </c>
      <c r="F13" s="12">
        <v>1</v>
      </c>
      <c r="G13" s="12">
        <v>2</v>
      </c>
      <c r="H13" s="12">
        <v>1</v>
      </c>
      <c r="I13" s="12">
        <v>2</v>
      </c>
      <c r="J13" s="12">
        <v>1</v>
      </c>
      <c r="K13" s="12">
        <v>2</v>
      </c>
      <c r="L13" s="12">
        <v>1</v>
      </c>
      <c r="M13" s="12">
        <v>2</v>
      </c>
      <c r="N13" s="12">
        <v>1</v>
      </c>
      <c r="O13" s="12">
        <v>2</v>
      </c>
      <c r="P13" s="12">
        <v>1</v>
      </c>
      <c r="Q13" s="12">
        <v>2</v>
      </c>
      <c r="R13" s="12">
        <v>1</v>
      </c>
      <c r="S13" s="12">
        <v>2</v>
      </c>
      <c r="T13" s="12">
        <v>1</v>
      </c>
      <c r="U13" s="12">
        <v>1</v>
      </c>
      <c r="V13" s="12"/>
      <c r="W13" s="12"/>
      <c r="X13" s="12">
        <v>2</v>
      </c>
      <c r="Y13" s="12">
        <v>1</v>
      </c>
      <c r="Z13" s="12">
        <v>2</v>
      </c>
      <c r="AA13" s="12">
        <v>1</v>
      </c>
      <c r="AB13" s="12">
        <v>2</v>
      </c>
      <c r="AC13" s="12">
        <v>2</v>
      </c>
      <c r="AD13" s="12">
        <v>2</v>
      </c>
      <c r="AE13" s="12">
        <v>1</v>
      </c>
      <c r="AF13" s="12">
        <v>1</v>
      </c>
      <c r="AG13" s="12">
        <v>1</v>
      </c>
      <c r="AH13" s="12">
        <v>2</v>
      </c>
      <c r="AI13" s="12">
        <v>1</v>
      </c>
      <c r="AJ13" s="12">
        <v>2</v>
      </c>
      <c r="AK13" s="12">
        <v>1</v>
      </c>
      <c r="AL13" s="12">
        <v>2</v>
      </c>
      <c r="AM13" s="12">
        <v>1</v>
      </c>
      <c r="AN13" s="12">
        <v>2</v>
      </c>
      <c r="AO13" s="12">
        <v>1</v>
      </c>
      <c r="AP13" s="12">
        <v>2</v>
      </c>
      <c r="AQ13" s="12">
        <v>1</v>
      </c>
      <c r="AR13" s="12">
        <v>2</v>
      </c>
      <c r="AS13" s="12">
        <v>2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2"/>
        <v>59</v>
      </c>
      <c r="BG13" s="6"/>
    </row>
    <row r="14" spans="1:59" s="5" customFormat="1" ht="9.75" customHeight="1" x14ac:dyDescent="0.25">
      <c r="A14" s="49"/>
      <c r="B14" s="37" t="s">
        <v>92</v>
      </c>
      <c r="C14" s="45" t="s">
        <v>43</v>
      </c>
      <c r="D14" s="12" t="s">
        <v>29</v>
      </c>
      <c r="E14" s="12">
        <v>4</v>
      </c>
      <c r="F14" s="12">
        <v>4</v>
      </c>
      <c r="G14" s="12">
        <v>4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12">
        <v>4</v>
      </c>
      <c r="P14" s="12">
        <v>4</v>
      </c>
      <c r="Q14" s="12">
        <v>4</v>
      </c>
      <c r="R14" s="12">
        <v>4</v>
      </c>
      <c r="S14" s="12">
        <v>4</v>
      </c>
      <c r="T14" s="12">
        <v>4</v>
      </c>
      <c r="U14" s="12">
        <v>4</v>
      </c>
      <c r="V14" s="12"/>
      <c r="W14" s="12"/>
      <c r="X14" s="12">
        <v>4</v>
      </c>
      <c r="Y14" s="12">
        <v>4</v>
      </c>
      <c r="Z14" s="12">
        <v>4</v>
      </c>
      <c r="AA14" s="12">
        <v>4</v>
      </c>
      <c r="AB14" s="12">
        <v>4</v>
      </c>
      <c r="AC14" s="12">
        <v>4</v>
      </c>
      <c r="AD14" s="12">
        <v>4</v>
      </c>
      <c r="AE14" s="12">
        <v>4</v>
      </c>
      <c r="AF14" s="12">
        <v>4</v>
      </c>
      <c r="AG14" s="12">
        <v>4</v>
      </c>
      <c r="AH14" s="12">
        <v>4</v>
      </c>
      <c r="AI14" s="12">
        <v>4</v>
      </c>
      <c r="AJ14" s="12">
        <v>4</v>
      </c>
      <c r="AK14" s="12">
        <v>4</v>
      </c>
      <c r="AL14" s="12">
        <v>4</v>
      </c>
      <c r="AM14" s="12">
        <v>4</v>
      </c>
      <c r="AN14" s="12">
        <v>4</v>
      </c>
      <c r="AO14" s="12">
        <v>4</v>
      </c>
      <c r="AP14" s="12">
        <v>4</v>
      </c>
      <c r="AQ14" s="12">
        <v>4</v>
      </c>
      <c r="AR14" s="12">
        <v>4</v>
      </c>
      <c r="AS14" s="12">
        <v>4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2"/>
        <v>156</v>
      </c>
      <c r="BG14" s="6"/>
    </row>
    <row r="15" spans="1:59" s="5" customFormat="1" ht="9.75" customHeight="1" x14ac:dyDescent="0.25">
      <c r="A15" s="49"/>
      <c r="B15" s="38" t="s">
        <v>92</v>
      </c>
      <c r="C15" s="40" t="s">
        <v>43</v>
      </c>
      <c r="D15" s="12" t="s">
        <v>30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>
        <v>2</v>
      </c>
      <c r="V15" s="12"/>
      <c r="W15" s="12"/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>
        <v>2</v>
      </c>
      <c r="AS15" s="12">
        <v>2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2"/>
        <v>78</v>
      </c>
      <c r="BG15" s="6"/>
    </row>
    <row r="16" spans="1:59" s="5" customFormat="1" ht="9.75" customHeight="1" x14ac:dyDescent="0.25">
      <c r="A16" s="49"/>
      <c r="B16" s="37" t="s">
        <v>93</v>
      </c>
      <c r="C16" s="39" t="s">
        <v>94</v>
      </c>
      <c r="D16" s="12" t="s">
        <v>29</v>
      </c>
      <c r="E16" s="12">
        <v>4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  <c r="K16" s="12">
        <v>4</v>
      </c>
      <c r="L16" s="12">
        <v>4</v>
      </c>
      <c r="M16" s="12">
        <v>4</v>
      </c>
      <c r="N16" s="12">
        <v>4</v>
      </c>
      <c r="O16" s="12">
        <v>4</v>
      </c>
      <c r="P16" s="12">
        <v>4</v>
      </c>
      <c r="Q16" s="12">
        <v>4</v>
      </c>
      <c r="R16" s="12">
        <v>4</v>
      </c>
      <c r="S16" s="12">
        <v>4</v>
      </c>
      <c r="T16" s="12">
        <v>4</v>
      </c>
      <c r="U16" s="12">
        <v>4</v>
      </c>
      <c r="V16" s="12"/>
      <c r="W16" s="12"/>
      <c r="X16" s="12">
        <v>4</v>
      </c>
      <c r="Y16" s="12">
        <v>4</v>
      </c>
      <c r="Z16" s="12">
        <v>4</v>
      </c>
      <c r="AA16" s="12">
        <v>4</v>
      </c>
      <c r="AB16" s="12">
        <v>4</v>
      </c>
      <c r="AC16" s="12">
        <v>4</v>
      </c>
      <c r="AD16" s="12">
        <v>4</v>
      </c>
      <c r="AE16" s="12">
        <v>4</v>
      </c>
      <c r="AF16" s="12">
        <v>4</v>
      </c>
      <c r="AG16" s="12">
        <v>4</v>
      </c>
      <c r="AH16" s="12">
        <v>4</v>
      </c>
      <c r="AI16" s="12">
        <v>4</v>
      </c>
      <c r="AJ16" s="12">
        <v>4</v>
      </c>
      <c r="AK16" s="12">
        <v>4</v>
      </c>
      <c r="AL16" s="12">
        <v>4</v>
      </c>
      <c r="AM16" s="12">
        <v>4</v>
      </c>
      <c r="AN16" s="12">
        <v>4</v>
      </c>
      <c r="AO16" s="12">
        <v>4</v>
      </c>
      <c r="AP16" s="12">
        <v>4</v>
      </c>
      <c r="AQ16" s="12">
        <v>4</v>
      </c>
      <c r="AR16" s="12">
        <v>4</v>
      </c>
      <c r="AS16" s="12">
        <v>4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2"/>
        <v>156</v>
      </c>
      <c r="BG16" s="6"/>
    </row>
    <row r="17" spans="1:59" s="5" customFormat="1" ht="9.75" customHeight="1" x14ac:dyDescent="0.25">
      <c r="A17" s="49"/>
      <c r="B17" s="38" t="s">
        <v>93</v>
      </c>
      <c r="C17" s="40" t="s">
        <v>94</v>
      </c>
      <c r="D17" s="12" t="s">
        <v>30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>
        <v>2</v>
      </c>
      <c r="V17" s="12"/>
      <c r="W17" s="12"/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>
        <v>2</v>
      </c>
      <c r="AO17" s="12">
        <v>2</v>
      </c>
      <c r="AP17" s="12">
        <v>2</v>
      </c>
      <c r="AQ17" s="12">
        <v>2</v>
      </c>
      <c r="AR17" s="12">
        <v>2</v>
      </c>
      <c r="AS17" s="12">
        <v>2</v>
      </c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2"/>
        <v>78</v>
      </c>
      <c r="BG17" s="6"/>
    </row>
    <row r="18" spans="1:59" s="5" customFormat="1" ht="9.75" customHeight="1" x14ac:dyDescent="0.25">
      <c r="A18" s="49"/>
      <c r="B18" s="37" t="s">
        <v>95</v>
      </c>
      <c r="C18" s="39" t="s">
        <v>96</v>
      </c>
      <c r="D18" s="12" t="s">
        <v>29</v>
      </c>
      <c r="E18" s="12">
        <v>2</v>
      </c>
      <c r="F18" s="12">
        <v>4</v>
      </c>
      <c r="G18" s="12">
        <v>2</v>
      </c>
      <c r="H18" s="12">
        <v>4</v>
      </c>
      <c r="I18" s="12">
        <v>2</v>
      </c>
      <c r="J18" s="12">
        <v>4</v>
      </c>
      <c r="K18" s="12">
        <v>2</v>
      </c>
      <c r="L18" s="12">
        <v>4</v>
      </c>
      <c r="M18" s="12">
        <v>2</v>
      </c>
      <c r="N18" s="12">
        <v>4</v>
      </c>
      <c r="O18" s="12">
        <v>2</v>
      </c>
      <c r="P18" s="12">
        <v>4</v>
      </c>
      <c r="Q18" s="12">
        <v>2</v>
      </c>
      <c r="R18" s="12">
        <v>4</v>
      </c>
      <c r="S18" s="12">
        <v>2</v>
      </c>
      <c r="T18" s="12">
        <v>4</v>
      </c>
      <c r="U18" s="12">
        <v>4</v>
      </c>
      <c r="V18" s="12"/>
      <c r="W18" s="12"/>
      <c r="X18" s="12">
        <v>4</v>
      </c>
      <c r="Y18" s="12">
        <v>2</v>
      </c>
      <c r="Z18" s="12">
        <v>4</v>
      </c>
      <c r="AA18" s="12">
        <v>2</v>
      </c>
      <c r="AB18" s="12">
        <v>4</v>
      </c>
      <c r="AC18" s="12">
        <v>2</v>
      </c>
      <c r="AD18" s="12">
        <v>4</v>
      </c>
      <c r="AE18" s="12">
        <v>2</v>
      </c>
      <c r="AF18" s="12">
        <v>4</v>
      </c>
      <c r="AG18" s="12">
        <v>2</v>
      </c>
      <c r="AH18" s="12">
        <v>4</v>
      </c>
      <c r="AI18" s="12">
        <v>2</v>
      </c>
      <c r="AJ18" s="12">
        <v>4</v>
      </c>
      <c r="AK18" s="12">
        <v>2</v>
      </c>
      <c r="AL18" s="12">
        <v>4</v>
      </c>
      <c r="AM18" s="12">
        <v>2</v>
      </c>
      <c r="AN18" s="12">
        <v>4</v>
      </c>
      <c r="AO18" s="12">
        <v>2</v>
      </c>
      <c r="AP18" s="12">
        <v>4</v>
      </c>
      <c r="AQ18" s="12">
        <v>2</v>
      </c>
      <c r="AR18" s="12">
        <v>2</v>
      </c>
      <c r="AS18" s="12">
        <v>3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f t="shared" si="2"/>
        <v>117</v>
      </c>
      <c r="BG18" s="6"/>
    </row>
    <row r="19" spans="1:59" s="5" customFormat="1" ht="9.75" customHeight="1" x14ac:dyDescent="0.25">
      <c r="A19" s="49"/>
      <c r="B19" s="38" t="s">
        <v>97</v>
      </c>
      <c r="C19" s="40" t="s">
        <v>35</v>
      </c>
      <c r="D19" s="12" t="s">
        <v>30</v>
      </c>
      <c r="E19" s="12">
        <v>1</v>
      </c>
      <c r="F19" s="12">
        <v>2</v>
      </c>
      <c r="G19" s="12">
        <v>1</v>
      </c>
      <c r="H19" s="12">
        <v>2</v>
      </c>
      <c r="I19" s="12">
        <v>1</v>
      </c>
      <c r="J19" s="12">
        <v>2</v>
      </c>
      <c r="K19" s="12">
        <v>1</v>
      </c>
      <c r="L19" s="12">
        <v>2</v>
      </c>
      <c r="M19" s="12">
        <v>1</v>
      </c>
      <c r="N19" s="12">
        <v>2</v>
      </c>
      <c r="O19" s="12">
        <v>1</v>
      </c>
      <c r="P19" s="12">
        <v>2</v>
      </c>
      <c r="Q19" s="12">
        <v>1</v>
      </c>
      <c r="R19" s="12">
        <v>2</v>
      </c>
      <c r="S19" s="12">
        <v>1</v>
      </c>
      <c r="T19" s="12">
        <v>2</v>
      </c>
      <c r="U19" s="12">
        <v>2</v>
      </c>
      <c r="V19" s="12"/>
      <c r="W19" s="12"/>
      <c r="X19" s="12">
        <v>2</v>
      </c>
      <c r="Y19" s="12">
        <v>1</v>
      </c>
      <c r="Z19" s="12">
        <v>2</v>
      </c>
      <c r="AA19" s="12">
        <v>1</v>
      </c>
      <c r="AB19" s="12">
        <v>2</v>
      </c>
      <c r="AC19" s="12">
        <v>1</v>
      </c>
      <c r="AD19" s="12">
        <v>2</v>
      </c>
      <c r="AE19" s="12">
        <v>1</v>
      </c>
      <c r="AF19" s="12">
        <v>2</v>
      </c>
      <c r="AG19" s="12">
        <v>1</v>
      </c>
      <c r="AH19" s="12">
        <v>2</v>
      </c>
      <c r="AI19" s="12">
        <v>1</v>
      </c>
      <c r="AJ19" s="12">
        <v>2</v>
      </c>
      <c r="AK19" s="12">
        <v>1</v>
      </c>
      <c r="AL19" s="12">
        <v>2</v>
      </c>
      <c r="AM19" s="12">
        <v>1</v>
      </c>
      <c r="AN19" s="12">
        <v>2</v>
      </c>
      <c r="AO19" s="12">
        <v>1</v>
      </c>
      <c r="AP19" s="12">
        <v>2</v>
      </c>
      <c r="AQ19" s="12">
        <v>1</v>
      </c>
      <c r="AR19" s="12">
        <v>1</v>
      </c>
      <c r="AS19" s="12">
        <v>2</v>
      </c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f t="shared" si="2"/>
        <v>59</v>
      </c>
      <c r="BG19" s="6"/>
    </row>
    <row r="20" spans="1:59" s="5" customFormat="1" ht="9.75" customHeight="1" x14ac:dyDescent="0.25">
      <c r="A20" s="49"/>
      <c r="B20" s="37" t="s">
        <v>97</v>
      </c>
      <c r="C20" s="39" t="s">
        <v>35</v>
      </c>
      <c r="D20" s="12" t="s">
        <v>29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>
        <v>2</v>
      </c>
      <c r="U20" s="12">
        <v>2</v>
      </c>
      <c r="V20" s="12"/>
      <c r="W20" s="12"/>
      <c r="X20" s="12"/>
      <c r="Y20" s="12">
        <v>2</v>
      </c>
      <c r="Z20" s="12"/>
      <c r="AA20" s="12">
        <v>2</v>
      </c>
      <c r="AB20" s="12"/>
      <c r="AC20" s="12">
        <v>2</v>
      </c>
      <c r="AD20" s="12"/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12">
        <v>2</v>
      </c>
      <c r="AO20" s="12">
        <v>2</v>
      </c>
      <c r="AP20" s="12">
        <v>2</v>
      </c>
      <c r="AQ20" s="12">
        <v>2</v>
      </c>
      <c r="AR20" s="12">
        <v>2</v>
      </c>
      <c r="AS20" s="12">
        <v>2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f t="shared" si="2"/>
        <v>70</v>
      </c>
      <c r="BG20" s="6"/>
    </row>
    <row r="21" spans="1:59" s="5" customFormat="1" ht="9.75" customHeight="1" x14ac:dyDescent="0.25">
      <c r="A21" s="49"/>
      <c r="B21" s="38" t="s">
        <v>97</v>
      </c>
      <c r="C21" s="40" t="s">
        <v>35</v>
      </c>
      <c r="D21" s="12" t="s">
        <v>30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/>
      <c r="W21" s="12"/>
      <c r="X21" s="12"/>
      <c r="Y21" s="12">
        <v>1</v>
      </c>
      <c r="Z21" s="12"/>
      <c r="AA21" s="12">
        <v>1</v>
      </c>
      <c r="AB21" s="12"/>
      <c r="AC21" s="12">
        <v>1</v>
      </c>
      <c r="AD21" s="12"/>
      <c r="AE21" s="12">
        <v>1</v>
      </c>
      <c r="AF21" s="12">
        <v>1</v>
      </c>
      <c r="AG21" s="12">
        <v>1</v>
      </c>
      <c r="AH21" s="12">
        <v>1</v>
      </c>
      <c r="AI21" s="12">
        <v>1</v>
      </c>
      <c r="AJ21" s="12">
        <v>1</v>
      </c>
      <c r="AK21" s="12">
        <v>1</v>
      </c>
      <c r="AL21" s="12">
        <v>1</v>
      </c>
      <c r="AM21" s="12">
        <v>1</v>
      </c>
      <c r="AN21" s="12">
        <v>1</v>
      </c>
      <c r="AO21" s="12">
        <v>1</v>
      </c>
      <c r="AP21" s="12">
        <v>1</v>
      </c>
      <c r="AQ21" s="12">
        <v>1</v>
      </c>
      <c r="AR21" s="12">
        <v>1</v>
      </c>
      <c r="AS21" s="12">
        <v>1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f t="shared" si="2"/>
        <v>35</v>
      </c>
      <c r="BG21" s="6"/>
    </row>
    <row r="22" spans="1:59" s="5" customFormat="1" ht="9.75" customHeight="1" x14ac:dyDescent="0.25">
      <c r="A22" s="49"/>
      <c r="B22" s="42" t="s">
        <v>98</v>
      </c>
      <c r="C22" s="39" t="s">
        <v>74</v>
      </c>
      <c r="D22" s="12" t="s">
        <v>29</v>
      </c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2">
        <v>2</v>
      </c>
      <c r="V22" s="12"/>
      <c r="W22" s="12"/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2</v>
      </c>
      <c r="AF22" s="12">
        <v>2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>
        <v>2</v>
      </c>
      <c r="AQ22" s="12">
        <v>2</v>
      </c>
      <c r="AR22" s="12">
        <v>2</v>
      </c>
      <c r="AS22" s="12">
        <v>2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2"/>
        <v>78</v>
      </c>
      <c r="BG22" s="6"/>
    </row>
    <row r="23" spans="1:59" s="5" customFormat="1" ht="9.75" customHeight="1" x14ac:dyDescent="0.25">
      <c r="A23" s="49"/>
      <c r="B23" s="46" t="s">
        <v>98</v>
      </c>
      <c r="C23" s="47" t="s">
        <v>74</v>
      </c>
      <c r="D23" s="12" t="s">
        <v>30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/>
      <c r="W23" s="12"/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1</v>
      </c>
      <c r="AQ23" s="12">
        <v>1</v>
      </c>
      <c r="AR23" s="12">
        <v>1</v>
      </c>
      <c r="AS23" s="12">
        <v>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2"/>
        <v>39</v>
      </c>
      <c r="BG23" s="6"/>
    </row>
    <row r="24" spans="1:59" s="5" customFormat="1" ht="9.75" customHeight="1" x14ac:dyDescent="0.25">
      <c r="A24" s="49"/>
      <c r="B24" s="42" t="s">
        <v>99</v>
      </c>
      <c r="C24" s="44" t="s">
        <v>100</v>
      </c>
      <c r="D24" s="12" t="s">
        <v>29</v>
      </c>
      <c r="E24" s="12">
        <v>2</v>
      </c>
      <c r="F24" s="12">
        <v>2</v>
      </c>
      <c r="G24" s="12">
        <v>4</v>
      </c>
      <c r="H24" s="12">
        <v>4</v>
      </c>
      <c r="I24" s="12">
        <v>2</v>
      </c>
      <c r="J24" s="12">
        <v>2</v>
      </c>
      <c r="K24" s="12">
        <v>4</v>
      </c>
      <c r="L24" s="12">
        <v>4</v>
      </c>
      <c r="M24" s="12">
        <v>2</v>
      </c>
      <c r="N24" s="12">
        <v>4</v>
      </c>
      <c r="O24" s="12">
        <v>4</v>
      </c>
      <c r="P24" s="12">
        <v>2</v>
      </c>
      <c r="Q24" s="12">
        <v>2</v>
      </c>
      <c r="R24" s="12">
        <v>2</v>
      </c>
      <c r="S24" s="12">
        <v>4</v>
      </c>
      <c r="T24" s="12">
        <v>2</v>
      </c>
      <c r="U24" s="12">
        <v>2</v>
      </c>
      <c r="V24" s="12"/>
      <c r="W24" s="12"/>
      <c r="X24" s="12">
        <v>4</v>
      </c>
      <c r="Y24" s="12">
        <v>6</v>
      </c>
      <c r="Z24" s="12">
        <v>4</v>
      </c>
      <c r="AA24" s="12">
        <v>6</v>
      </c>
      <c r="AB24" s="12">
        <v>4</v>
      </c>
      <c r="AC24" s="12">
        <v>4</v>
      </c>
      <c r="AD24" s="12">
        <v>4</v>
      </c>
      <c r="AE24" s="12">
        <v>6</v>
      </c>
      <c r="AF24" s="12">
        <v>4</v>
      </c>
      <c r="AG24" s="12">
        <v>4</v>
      </c>
      <c r="AH24" s="12">
        <v>4</v>
      </c>
      <c r="AI24" s="12">
        <v>4</v>
      </c>
      <c r="AJ24" s="12">
        <v>4</v>
      </c>
      <c r="AK24" s="12">
        <v>4</v>
      </c>
      <c r="AL24" s="12">
        <v>4</v>
      </c>
      <c r="AM24" s="12">
        <v>4</v>
      </c>
      <c r="AN24" s="12">
        <v>4</v>
      </c>
      <c r="AO24" s="12">
        <v>4</v>
      </c>
      <c r="AP24" s="12">
        <v>4</v>
      </c>
      <c r="AQ24" s="12">
        <v>4</v>
      </c>
      <c r="AR24" s="12">
        <v>4</v>
      </c>
      <c r="AS24" s="12">
        <v>5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2"/>
        <v>143</v>
      </c>
      <c r="BG24" s="6"/>
    </row>
    <row r="25" spans="1:59" s="5" customFormat="1" ht="9.75" customHeight="1" x14ac:dyDescent="0.25">
      <c r="A25" s="49"/>
      <c r="B25" s="46" t="s">
        <v>99</v>
      </c>
      <c r="C25" s="40" t="s">
        <v>100</v>
      </c>
      <c r="D25" s="12" t="s">
        <v>30</v>
      </c>
      <c r="E25" s="12">
        <v>1</v>
      </c>
      <c r="F25" s="12">
        <v>1</v>
      </c>
      <c r="G25" s="12">
        <v>2</v>
      </c>
      <c r="H25" s="12">
        <v>2</v>
      </c>
      <c r="I25" s="12">
        <v>1</v>
      </c>
      <c r="J25" s="12">
        <v>1</v>
      </c>
      <c r="K25" s="12">
        <v>2</v>
      </c>
      <c r="L25" s="12">
        <v>2</v>
      </c>
      <c r="M25" s="12">
        <v>1</v>
      </c>
      <c r="N25" s="12">
        <v>2</v>
      </c>
      <c r="O25" s="12">
        <v>2</v>
      </c>
      <c r="P25" s="12">
        <v>1</v>
      </c>
      <c r="Q25" s="12">
        <v>1</v>
      </c>
      <c r="R25" s="12">
        <v>1</v>
      </c>
      <c r="S25" s="12">
        <v>2</v>
      </c>
      <c r="T25" s="12">
        <v>1</v>
      </c>
      <c r="U25" s="12">
        <v>1</v>
      </c>
      <c r="V25" s="12"/>
      <c r="W25" s="12"/>
      <c r="X25" s="12">
        <v>2</v>
      </c>
      <c r="Y25" s="12">
        <v>3</v>
      </c>
      <c r="Z25" s="12">
        <v>2</v>
      </c>
      <c r="AA25" s="12">
        <v>3</v>
      </c>
      <c r="AB25" s="12">
        <v>2</v>
      </c>
      <c r="AC25" s="12">
        <v>2</v>
      </c>
      <c r="AD25" s="12">
        <v>2</v>
      </c>
      <c r="AE25" s="12">
        <v>3</v>
      </c>
      <c r="AF25" s="12">
        <v>2</v>
      </c>
      <c r="AG25" s="12">
        <v>2</v>
      </c>
      <c r="AH25" s="12">
        <v>2</v>
      </c>
      <c r="AI25" s="12">
        <v>2</v>
      </c>
      <c r="AJ25" s="12">
        <v>2</v>
      </c>
      <c r="AK25" s="12">
        <v>2</v>
      </c>
      <c r="AL25" s="12">
        <v>2</v>
      </c>
      <c r="AM25" s="12">
        <v>2</v>
      </c>
      <c r="AN25" s="12">
        <v>2</v>
      </c>
      <c r="AO25" s="12">
        <v>2</v>
      </c>
      <c r="AP25" s="12">
        <v>2</v>
      </c>
      <c r="AQ25" s="12">
        <v>2</v>
      </c>
      <c r="AR25" s="12">
        <v>3</v>
      </c>
      <c r="AS25" s="12">
        <v>2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2"/>
        <v>72</v>
      </c>
      <c r="BG25" s="6"/>
    </row>
    <row r="26" spans="1:59" s="5" customFormat="1" ht="9.75" customHeight="1" x14ac:dyDescent="0.25">
      <c r="A26" s="49"/>
      <c r="B26" s="42" t="s">
        <v>101</v>
      </c>
      <c r="C26" s="39" t="s">
        <v>102</v>
      </c>
      <c r="D26" s="12" t="s">
        <v>29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>
        <v>2</v>
      </c>
      <c r="T26" s="12">
        <v>4</v>
      </c>
      <c r="U26" s="12">
        <v>2</v>
      </c>
      <c r="V26" s="12"/>
      <c r="W26" s="12"/>
      <c r="X26" s="12">
        <v>4</v>
      </c>
      <c r="Y26" s="12">
        <v>4</v>
      </c>
      <c r="Z26" s="12">
        <v>4</v>
      </c>
      <c r="AA26" s="12">
        <v>4</v>
      </c>
      <c r="AB26" s="12">
        <v>4</v>
      </c>
      <c r="AC26" s="12">
        <v>4</v>
      </c>
      <c r="AD26" s="12">
        <v>4</v>
      </c>
      <c r="AE26" s="12">
        <v>4</v>
      </c>
      <c r="AF26" s="12">
        <v>2</v>
      </c>
      <c r="AG26" s="12">
        <v>4</v>
      </c>
      <c r="AH26" s="12">
        <v>2</v>
      </c>
      <c r="AI26" s="12">
        <v>4</v>
      </c>
      <c r="AJ26" s="12">
        <v>2</v>
      </c>
      <c r="AK26" s="12">
        <v>4</v>
      </c>
      <c r="AL26" s="12">
        <v>2</v>
      </c>
      <c r="AM26" s="12">
        <v>4</v>
      </c>
      <c r="AN26" s="12">
        <v>2</v>
      </c>
      <c r="AO26" s="12">
        <v>4</v>
      </c>
      <c r="AP26" s="12">
        <v>2</v>
      </c>
      <c r="AQ26" s="12">
        <v>4</v>
      </c>
      <c r="AR26" s="12">
        <v>2</v>
      </c>
      <c r="AS26" s="12">
        <v>2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2"/>
        <v>108</v>
      </c>
      <c r="BG26" s="6"/>
    </row>
    <row r="27" spans="1:59" s="5" customFormat="1" ht="9.75" customHeight="1" x14ac:dyDescent="0.25">
      <c r="A27" s="49"/>
      <c r="B27" s="46" t="s">
        <v>101</v>
      </c>
      <c r="C27" s="40" t="s">
        <v>102</v>
      </c>
      <c r="D27" s="12" t="s">
        <v>30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2</v>
      </c>
      <c r="U27" s="12">
        <v>1</v>
      </c>
      <c r="V27" s="12"/>
      <c r="W27" s="12"/>
      <c r="X27" s="12">
        <v>2</v>
      </c>
      <c r="Y27" s="12">
        <v>2</v>
      </c>
      <c r="Z27" s="12">
        <v>2</v>
      </c>
      <c r="AA27" s="12">
        <v>2</v>
      </c>
      <c r="AB27" s="12">
        <v>2</v>
      </c>
      <c r="AC27" s="12">
        <v>2</v>
      </c>
      <c r="AD27" s="12">
        <v>2</v>
      </c>
      <c r="AE27" s="12">
        <v>2</v>
      </c>
      <c r="AF27" s="12">
        <v>1</v>
      </c>
      <c r="AG27" s="12">
        <v>2</v>
      </c>
      <c r="AH27" s="12">
        <v>1</v>
      </c>
      <c r="AI27" s="12">
        <v>2</v>
      </c>
      <c r="AJ27" s="12">
        <v>1</v>
      </c>
      <c r="AK27" s="12">
        <v>2</v>
      </c>
      <c r="AL27" s="12">
        <v>1</v>
      </c>
      <c r="AM27" s="12">
        <v>2</v>
      </c>
      <c r="AN27" s="12">
        <v>1</v>
      </c>
      <c r="AO27" s="12">
        <v>2</v>
      </c>
      <c r="AP27" s="12">
        <v>1</v>
      </c>
      <c r="AQ27" s="12">
        <v>2</v>
      </c>
      <c r="AR27" s="12">
        <v>1</v>
      </c>
      <c r="AS27" s="12">
        <v>1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2"/>
        <v>54</v>
      </c>
      <c r="BG27" s="6"/>
    </row>
    <row r="28" spans="1:59" s="5" customFormat="1" ht="9.75" customHeight="1" x14ac:dyDescent="0.25">
      <c r="A28" s="49"/>
      <c r="B28" s="42" t="s">
        <v>103</v>
      </c>
      <c r="C28" s="39" t="s">
        <v>34</v>
      </c>
      <c r="D28" s="12" t="s">
        <v>29</v>
      </c>
      <c r="E28" s="12">
        <v>2</v>
      </c>
      <c r="F28" s="12">
        <v>4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12">
        <v>2</v>
      </c>
      <c r="Q28" s="12">
        <v>2</v>
      </c>
      <c r="R28" s="12">
        <v>2</v>
      </c>
      <c r="S28" s="12">
        <v>2</v>
      </c>
      <c r="T28" s="12">
        <v>2</v>
      </c>
      <c r="U28" s="12">
        <v>2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2"/>
        <v>36</v>
      </c>
      <c r="BG28" s="6"/>
    </row>
    <row r="29" spans="1:59" s="5" customFormat="1" ht="9.75" customHeight="1" x14ac:dyDescent="0.25">
      <c r="A29" s="49"/>
      <c r="B29" s="46" t="s">
        <v>103</v>
      </c>
      <c r="C29" s="47" t="s">
        <v>34</v>
      </c>
      <c r="D29" s="12" t="s">
        <v>30</v>
      </c>
      <c r="E29" s="12">
        <v>1</v>
      </c>
      <c r="F29" s="12">
        <v>2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2"/>
        <v>18</v>
      </c>
      <c r="BG29" s="6"/>
    </row>
    <row r="30" spans="1:59" s="5" customFormat="1" ht="9.75" customHeight="1" x14ac:dyDescent="0.25">
      <c r="A30" s="49"/>
      <c r="B30" s="42" t="s">
        <v>104</v>
      </c>
      <c r="C30" s="44" t="s">
        <v>105</v>
      </c>
      <c r="D30" s="12" t="s">
        <v>29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>
        <v>2</v>
      </c>
      <c r="Z30" s="12"/>
      <c r="AA30" s="12">
        <v>2</v>
      </c>
      <c r="AB30" s="12"/>
      <c r="AC30" s="12">
        <v>2</v>
      </c>
      <c r="AD30" s="12"/>
      <c r="AE30" s="12">
        <v>2</v>
      </c>
      <c r="AF30" s="12">
        <v>2</v>
      </c>
      <c r="AG30" s="12">
        <v>2</v>
      </c>
      <c r="AH30" s="12">
        <v>2</v>
      </c>
      <c r="AI30" s="12">
        <v>2</v>
      </c>
      <c r="AJ30" s="12">
        <v>2</v>
      </c>
      <c r="AK30" s="12">
        <v>2</v>
      </c>
      <c r="AL30" s="12">
        <v>2</v>
      </c>
      <c r="AM30" s="12">
        <v>2</v>
      </c>
      <c r="AN30" s="12">
        <v>2</v>
      </c>
      <c r="AO30" s="12">
        <v>2</v>
      </c>
      <c r="AP30" s="12">
        <v>2</v>
      </c>
      <c r="AQ30" s="12">
        <v>2</v>
      </c>
      <c r="AR30" s="12">
        <v>2</v>
      </c>
      <c r="AS30" s="12">
        <v>2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2"/>
        <v>36</v>
      </c>
      <c r="BG30" s="6"/>
    </row>
    <row r="31" spans="1:59" s="5" customFormat="1" ht="9.75" customHeight="1" x14ac:dyDescent="0.25">
      <c r="A31" s="49"/>
      <c r="B31" s="43" t="s">
        <v>104</v>
      </c>
      <c r="C31" s="45" t="s">
        <v>105</v>
      </c>
      <c r="D31" s="12" t="s">
        <v>30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>
        <v>1</v>
      </c>
      <c r="Z31" s="12"/>
      <c r="AA31" s="12">
        <v>1</v>
      </c>
      <c r="AB31" s="12"/>
      <c r="AC31" s="12">
        <v>1</v>
      </c>
      <c r="AD31" s="12"/>
      <c r="AE31" s="12">
        <v>1</v>
      </c>
      <c r="AF31" s="12">
        <v>1</v>
      </c>
      <c r="AG31" s="12">
        <v>1</v>
      </c>
      <c r="AH31" s="12">
        <v>1</v>
      </c>
      <c r="AI31" s="12">
        <v>1</v>
      </c>
      <c r="AJ31" s="12">
        <v>1</v>
      </c>
      <c r="AK31" s="12">
        <v>1</v>
      </c>
      <c r="AL31" s="12">
        <v>1</v>
      </c>
      <c r="AM31" s="12">
        <v>1</v>
      </c>
      <c r="AN31" s="12">
        <v>1</v>
      </c>
      <c r="AO31" s="12">
        <v>1</v>
      </c>
      <c r="AP31" s="12">
        <v>1</v>
      </c>
      <c r="AQ31" s="12">
        <v>1</v>
      </c>
      <c r="AR31" s="12">
        <v>1</v>
      </c>
      <c r="AS31" s="12">
        <v>1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f t="shared" si="2"/>
        <v>18</v>
      </c>
      <c r="BG31" s="6"/>
    </row>
    <row r="32" spans="1:59" s="5" customFormat="1" ht="9.75" customHeight="1" x14ac:dyDescent="0.25">
      <c r="A32" s="49"/>
      <c r="B32" s="43" t="s">
        <v>106</v>
      </c>
      <c r="C32" s="45" t="s">
        <v>77</v>
      </c>
      <c r="D32" s="12" t="s">
        <v>29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4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2</v>
      </c>
      <c r="Q32" s="12">
        <v>2</v>
      </c>
      <c r="R32" s="12">
        <v>2</v>
      </c>
      <c r="S32" s="12">
        <v>2</v>
      </c>
      <c r="T32" s="12">
        <v>2</v>
      </c>
      <c r="U32" s="12">
        <v>2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f t="shared" si="2"/>
        <v>36</v>
      </c>
      <c r="BG32" s="6"/>
    </row>
    <row r="33" spans="1:59" s="5" customFormat="1" ht="9.75" customHeight="1" x14ac:dyDescent="0.25">
      <c r="A33" s="49"/>
      <c r="B33" s="46" t="s">
        <v>106</v>
      </c>
      <c r="C33" s="47" t="s">
        <v>77</v>
      </c>
      <c r="D33" s="12" t="s">
        <v>30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2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>
        <f t="shared" si="2"/>
        <v>18</v>
      </c>
      <c r="BG33" s="6"/>
    </row>
    <row r="34" spans="1:59" s="5" customFormat="1" ht="9.75" customHeight="1" x14ac:dyDescent="0.25">
      <c r="A34" s="49"/>
      <c r="B34" s="42" t="s">
        <v>107</v>
      </c>
      <c r="C34" s="44" t="s">
        <v>108</v>
      </c>
      <c r="D34" s="12" t="s">
        <v>29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4</v>
      </c>
      <c r="Q34" s="12">
        <v>2</v>
      </c>
      <c r="R34" s="12">
        <v>4</v>
      </c>
      <c r="S34" s="12">
        <v>2</v>
      </c>
      <c r="T34" s="12">
        <v>2</v>
      </c>
      <c r="U34" s="12">
        <v>3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si="2"/>
        <v>39</v>
      </c>
      <c r="BG34" s="6"/>
    </row>
    <row r="35" spans="1:59" s="5" customFormat="1" ht="9.75" customHeight="1" x14ac:dyDescent="0.25">
      <c r="A35" s="49"/>
      <c r="B35" s="43" t="s">
        <v>107</v>
      </c>
      <c r="C35" s="45" t="s">
        <v>108</v>
      </c>
      <c r="D35" s="28" t="s">
        <v>30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2</v>
      </c>
      <c r="Q35" s="12">
        <v>1</v>
      </c>
      <c r="R35" s="12">
        <v>2</v>
      </c>
      <c r="S35" s="12">
        <v>1</v>
      </c>
      <c r="T35" s="12">
        <v>1</v>
      </c>
      <c r="U35" s="12">
        <v>1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2"/>
        <v>19</v>
      </c>
      <c r="BG35" s="6"/>
    </row>
    <row r="36" spans="1:59" s="21" customFormat="1" ht="9.75" customHeight="1" x14ac:dyDescent="0.25">
      <c r="A36" s="34"/>
      <c r="B36" s="48" t="s">
        <v>66</v>
      </c>
      <c r="C36" s="48"/>
      <c r="D36" s="48"/>
      <c r="E36" s="35">
        <f>E6</f>
        <v>36</v>
      </c>
      <c r="F36" s="35">
        <f t="shared" ref="F36:BF36" si="3">F6</f>
        <v>36</v>
      </c>
      <c r="G36" s="35">
        <f t="shared" si="3"/>
        <v>36</v>
      </c>
      <c r="H36" s="35">
        <f t="shared" si="3"/>
        <v>36</v>
      </c>
      <c r="I36" s="35">
        <f t="shared" si="3"/>
        <v>36</v>
      </c>
      <c r="J36" s="35">
        <f t="shared" si="3"/>
        <v>36</v>
      </c>
      <c r="K36" s="35">
        <f t="shared" si="3"/>
        <v>36</v>
      </c>
      <c r="L36" s="35">
        <f t="shared" si="3"/>
        <v>36</v>
      </c>
      <c r="M36" s="35">
        <f t="shared" si="3"/>
        <v>36</v>
      </c>
      <c r="N36" s="35">
        <f t="shared" si="3"/>
        <v>36</v>
      </c>
      <c r="O36" s="35">
        <f t="shared" si="3"/>
        <v>36</v>
      </c>
      <c r="P36" s="35">
        <f t="shared" si="3"/>
        <v>36</v>
      </c>
      <c r="Q36" s="35">
        <f t="shared" si="3"/>
        <v>36</v>
      </c>
      <c r="R36" s="35">
        <f t="shared" si="3"/>
        <v>36</v>
      </c>
      <c r="S36" s="35">
        <f t="shared" si="3"/>
        <v>36</v>
      </c>
      <c r="T36" s="35">
        <f t="shared" si="3"/>
        <v>36</v>
      </c>
      <c r="U36" s="35">
        <f t="shared" si="3"/>
        <v>36</v>
      </c>
      <c r="V36" s="35">
        <f t="shared" si="3"/>
        <v>0</v>
      </c>
      <c r="W36" s="35">
        <f t="shared" si="3"/>
        <v>0</v>
      </c>
      <c r="X36" s="35">
        <f t="shared" si="3"/>
        <v>36</v>
      </c>
      <c r="Y36" s="35">
        <f t="shared" si="3"/>
        <v>36</v>
      </c>
      <c r="Z36" s="35">
        <f t="shared" si="3"/>
        <v>36</v>
      </c>
      <c r="AA36" s="35">
        <f t="shared" si="3"/>
        <v>36</v>
      </c>
      <c r="AB36" s="35">
        <f t="shared" si="3"/>
        <v>36</v>
      </c>
      <c r="AC36" s="35">
        <f t="shared" si="3"/>
        <v>36</v>
      </c>
      <c r="AD36" s="35">
        <f t="shared" si="3"/>
        <v>36</v>
      </c>
      <c r="AE36" s="35">
        <f t="shared" si="3"/>
        <v>36</v>
      </c>
      <c r="AF36" s="35">
        <f t="shared" si="3"/>
        <v>36</v>
      </c>
      <c r="AG36" s="35">
        <f t="shared" si="3"/>
        <v>36</v>
      </c>
      <c r="AH36" s="35">
        <f t="shared" si="3"/>
        <v>36</v>
      </c>
      <c r="AI36" s="35">
        <f t="shared" si="3"/>
        <v>36</v>
      </c>
      <c r="AJ36" s="35">
        <f t="shared" si="3"/>
        <v>36</v>
      </c>
      <c r="AK36" s="35">
        <f t="shared" si="3"/>
        <v>36</v>
      </c>
      <c r="AL36" s="35">
        <f t="shared" si="3"/>
        <v>36</v>
      </c>
      <c r="AM36" s="35">
        <f t="shared" si="3"/>
        <v>36</v>
      </c>
      <c r="AN36" s="35">
        <f t="shared" si="3"/>
        <v>36</v>
      </c>
      <c r="AO36" s="35">
        <f t="shared" si="3"/>
        <v>36</v>
      </c>
      <c r="AP36" s="35">
        <f t="shared" si="3"/>
        <v>36</v>
      </c>
      <c r="AQ36" s="35">
        <f t="shared" si="3"/>
        <v>36</v>
      </c>
      <c r="AR36" s="35">
        <f t="shared" si="3"/>
        <v>36</v>
      </c>
      <c r="AS36" s="35">
        <f t="shared" si="3"/>
        <v>36</v>
      </c>
      <c r="AT36" s="35">
        <f t="shared" si="3"/>
        <v>0</v>
      </c>
      <c r="AU36" s="35">
        <f t="shared" si="3"/>
        <v>0</v>
      </c>
      <c r="AV36" s="35">
        <f t="shared" si="3"/>
        <v>0</v>
      </c>
      <c r="AW36" s="35">
        <f t="shared" si="3"/>
        <v>0</v>
      </c>
      <c r="AX36" s="35">
        <f t="shared" si="3"/>
        <v>0</v>
      </c>
      <c r="AY36" s="35">
        <f t="shared" si="3"/>
        <v>0</v>
      </c>
      <c r="AZ36" s="35">
        <f t="shared" si="3"/>
        <v>0</v>
      </c>
      <c r="BA36" s="35">
        <f t="shared" si="3"/>
        <v>0</v>
      </c>
      <c r="BB36" s="35">
        <f t="shared" si="3"/>
        <v>0</v>
      </c>
      <c r="BC36" s="35">
        <f t="shared" si="3"/>
        <v>0</v>
      </c>
      <c r="BD36" s="35">
        <f t="shared" si="3"/>
        <v>0</v>
      </c>
      <c r="BE36" s="35">
        <f t="shared" si="3"/>
        <v>0</v>
      </c>
      <c r="BF36" s="35">
        <f t="shared" si="3"/>
        <v>1404</v>
      </c>
      <c r="BG36" s="20"/>
    </row>
    <row r="37" spans="1:59" s="21" customFormat="1" ht="9.75" customHeight="1" x14ac:dyDescent="0.25">
      <c r="A37" s="34"/>
      <c r="B37" s="48" t="s">
        <v>67</v>
      </c>
      <c r="C37" s="48"/>
      <c r="D37" s="48"/>
      <c r="E37" s="31">
        <f>E7</f>
        <v>18</v>
      </c>
      <c r="F37" s="31">
        <f t="shared" ref="F37:BF37" si="4">F7</f>
        <v>18</v>
      </c>
      <c r="G37" s="31">
        <f t="shared" si="4"/>
        <v>18</v>
      </c>
      <c r="H37" s="31">
        <f t="shared" si="4"/>
        <v>18</v>
      </c>
      <c r="I37" s="31">
        <f t="shared" si="4"/>
        <v>18</v>
      </c>
      <c r="J37" s="31">
        <f t="shared" si="4"/>
        <v>18</v>
      </c>
      <c r="K37" s="31">
        <f t="shared" si="4"/>
        <v>18</v>
      </c>
      <c r="L37" s="31">
        <f t="shared" si="4"/>
        <v>18</v>
      </c>
      <c r="M37" s="31">
        <f t="shared" si="4"/>
        <v>18</v>
      </c>
      <c r="N37" s="31">
        <f t="shared" si="4"/>
        <v>18</v>
      </c>
      <c r="O37" s="31">
        <f t="shared" si="4"/>
        <v>18</v>
      </c>
      <c r="P37" s="31">
        <f t="shared" si="4"/>
        <v>18</v>
      </c>
      <c r="Q37" s="31">
        <f t="shared" si="4"/>
        <v>18</v>
      </c>
      <c r="R37" s="31">
        <f t="shared" si="4"/>
        <v>18</v>
      </c>
      <c r="S37" s="31">
        <f t="shared" si="4"/>
        <v>18</v>
      </c>
      <c r="T37" s="31">
        <f t="shared" si="4"/>
        <v>18</v>
      </c>
      <c r="U37" s="31">
        <f t="shared" si="4"/>
        <v>18</v>
      </c>
      <c r="V37" s="31">
        <f t="shared" si="4"/>
        <v>0</v>
      </c>
      <c r="W37" s="31">
        <f t="shared" si="4"/>
        <v>0</v>
      </c>
      <c r="X37" s="31">
        <f t="shared" si="4"/>
        <v>18</v>
      </c>
      <c r="Y37" s="31">
        <f t="shared" si="4"/>
        <v>18</v>
      </c>
      <c r="Z37" s="31">
        <f t="shared" si="4"/>
        <v>18</v>
      </c>
      <c r="AA37" s="31">
        <f t="shared" si="4"/>
        <v>18</v>
      </c>
      <c r="AB37" s="31">
        <f t="shared" si="4"/>
        <v>18</v>
      </c>
      <c r="AC37" s="31">
        <f t="shared" si="4"/>
        <v>18</v>
      </c>
      <c r="AD37" s="31">
        <f t="shared" si="4"/>
        <v>18</v>
      </c>
      <c r="AE37" s="31">
        <f t="shared" si="4"/>
        <v>18</v>
      </c>
      <c r="AF37" s="31">
        <f t="shared" si="4"/>
        <v>18</v>
      </c>
      <c r="AG37" s="31">
        <f t="shared" si="4"/>
        <v>18</v>
      </c>
      <c r="AH37" s="31">
        <f t="shared" si="4"/>
        <v>18</v>
      </c>
      <c r="AI37" s="31">
        <f t="shared" si="4"/>
        <v>18</v>
      </c>
      <c r="AJ37" s="31">
        <f t="shared" si="4"/>
        <v>18</v>
      </c>
      <c r="AK37" s="31">
        <f t="shared" si="4"/>
        <v>18</v>
      </c>
      <c r="AL37" s="31">
        <f t="shared" si="4"/>
        <v>18</v>
      </c>
      <c r="AM37" s="31">
        <f t="shared" si="4"/>
        <v>18</v>
      </c>
      <c r="AN37" s="31">
        <f t="shared" si="4"/>
        <v>18</v>
      </c>
      <c r="AO37" s="31">
        <f t="shared" si="4"/>
        <v>18</v>
      </c>
      <c r="AP37" s="31">
        <f t="shared" si="4"/>
        <v>18</v>
      </c>
      <c r="AQ37" s="31">
        <f t="shared" si="4"/>
        <v>18</v>
      </c>
      <c r="AR37" s="31">
        <f t="shared" si="4"/>
        <v>18</v>
      </c>
      <c r="AS37" s="31">
        <f t="shared" si="4"/>
        <v>18</v>
      </c>
      <c r="AT37" s="31">
        <f t="shared" si="4"/>
        <v>0</v>
      </c>
      <c r="AU37" s="31">
        <f t="shared" si="4"/>
        <v>0</v>
      </c>
      <c r="AV37" s="31">
        <f t="shared" si="4"/>
        <v>0</v>
      </c>
      <c r="AW37" s="31">
        <f t="shared" si="4"/>
        <v>0</v>
      </c>
      <c r="AX37" s="31">
        <f t="shared" si="4"/>
        <v>0</v>
      </c>
      <c r="AY37" s="31">
        <f t="shared" si="4"/>
        <v>0</v>
      </c>
      <c r="AZ37" s="31">
        <f t="shared" si="4"/>
        <v>0</v>
      </c>
      <c r="BA37" s="31">
        <f t="shared" si="4"/>
        <v>0</v>
      </c>
      <c r="BB37" s="31">
        <f t="shared" si="4"/>
        <v>0</v>
      </c>
      <c r="BC37" s="31">
        <f t="shared" si="4"/>
        <v>0</v>
      </c>
      <c r="BD37" s="31">
        <f t="shared" si="4"/>
        <v>0</v>
      </c>
      <c r="BE37" s="31">
        <f t="shared" si="4"/>
        <v>0</v>
      </c>
      <c r="BF37" s="31">
        <f t="shared" si="4"/>
        <v>702</v>
      </c>
      <c r="BG37" s="20"/>
    </row>
    <row r="38" spans="1:59" s="21" customFormat="1" ht="9.75" customHeight="1" x14ac:dyDescent="0.25">
      <c r="A38" s="34"/>
      <c r="B38" s="30" t="s">
        <v>158</v>
      </c>
      <c r="C38" s="30" t="s">
        <v>159</v>
      </c>
      <c r="D38" s="30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>
        <v>36</v>
      </c>
      <c r="AU38" s="35">
        <v>36</v>
      </c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>
        <f>SUM(E38:BE38)</f>
        <v>72</v>
      </c>
      <c r="BG38" s="20"/>
    </row>
    <row r="39" spans="1:59" s="21" customFormat="1" ht="10.5" customHeight="1" x14ac:dyDescent="0.25">
      <c r="A39" s="29"/>
      <c r="B39" s="48" t="s">
        <v>68</v>
      </c>
      <c r="C39" s="48"/>
      <c r="D39" s="48"/>
      <c r="E39" s="19">
        <f>E36+E37+E38</f>
        <v>54</v>
      </c>
      <c r="F39" s="19">
        <f t="shared" ref="F39:BF39" si="5">F36+F37+F38</f>
        <v>54</v>
      </c>
      <c r="G39" s="19">
        <f t="shared" si="5"/>
        <v>54</v>
      </c>
      <c r="H39" s="19">
        <f t="shared" si="5"/>
        <v>54</v>
      </c>
      <c r="I39" s="19">
        <f t="shared" si="5"/>
        <v>54</v>
      </c>
      <c r="J39" s="19">
        <f t="shared" si="5"/>
        <v>54</v>
      </c>
      <c r="K39" s="19">
        <f t="shared" si="5"/>
        <v>54</v>
      </c>
      <c r="L39" s="19">
        <f t="shared" si="5"/>
        <v>54</v>
      </c>
      <c r="M39" s="19">
        <f t="shared" si="5"/>
        <v>54</v>
      </c>
      <c r="N39" s="19">
        <f t="shared" si="5"/>
        <v>54</v>
      </c>
      <c r="O39" s="19">
        <f t="shared" si="5"/>
        <v>54</v>
      </c>
      <c r="P39" s="19">
        <f t="shared" si="5"/>
        <v>54</v>
      </c>
      <c r="Q39" s="19">
        <f t="shared" si="5"/>
        <v>54</v>
      </c>
      <c r="R39" s="19">
        <f t="shared" si="5"/>
        <v>54</v>
      </c>
      <c r="S39" s="19">
        <f t="shared" si="5"/>
        <v>54</v>
      </c>
      <c r="T39" s="19">
        <f t="shared" si="5"/>
        <v>54</v>
      </c>
      <c r="U39" s="19">
        <f t="shared" si="5"/>
        <v>54</v>
      </c>
      <c r="V39" s="19">
        <f t="shared" si="5"/>
        <v>0</v>
      </c>
      <c r="W39" s="19">
        <f t="shared" si="5"/>
        <v>0</v>
      </c>
      <c r="X39" s="19">
        <f t="shared" si="5"/>
        <v>54</v>
      </c>
      <c r="Y39" s="19">
        <f t="shared" si="5"/>
        <v>54</v>
      </c>
      <c r="Z39" s="19">
        <f t="shared" si="5"/>
        <v>54</v>
      </c>
      <c r="AA39" s="19">
        <f t="shared" si="5"/>
        <v>54</v>
      </c>
      <c r="AB39" s="19">
        <f t="shared" si="5"/>
        <v>54</v>
      </c>
      <c r="AC39" s="19">
        <f t="shared" si="5"/>
        <v>54</v>
      </c>
      <c r="AD39" s="19">
        <f t="shared" si="5"/>
        <v>54</v>
      </c>
      <c r="AE39" s="19">
        <f t="shared" si="5"/>
        <v>54</v>
      </c>
      <c r="AF39" s="19">
        <f t="shared" si="5"/>
        <v>54</v>
      </c>
      <c r="AG39" s="19">
        <f t="shared" si="5"/>
        <v>54</v>
      </c>
      <c r="AH39" s="19">
        <f t="shared" si="5"/>
        <v>54</v>
      </c>
      <c r="AI39" s="19">
        <f t="shared" si="5"/>
        <v>54</v>
      </c>
      <c r="AJ39" s="19">
        <f t="shared" si="5"/>
        <v>54</v>
      </c>
      <c r="AK39" s="19">
        <f t="shared" si="5"/>
        <v>54</v>
      </c>
      <c r="AL39" s="19">
        <f t="shared" si="5"/>
        <v>54</v>
      </c>
      <c r="AM39" s="19">
        <f t="shared" si="5"/>
        <v>54</v>
      </c>
      <c r="AN39" s="19">
        <f t="shared" si="5"/>
        <v>54</v>
      </c>
      <c r="AO39" s="19">
        <f t="shared" si="5"/>
        <v>54</v>
      </c>
      <c r="AP39" s="19">
        <f t="shared" si="5"/>
        <v>54</v>
      </c>
      <c r="AQ39" s="19">
        <f t="shared" si="5"/>
        <v>54</v>
      </c>
      <c r="AR39" s="19">
        <f t="shared" si="5"/>
        <v>54</v>
      </c>
      <c r="AS39" s="19">
        <f t="shared" si="5"/>
        <v>54</v>
      </c>
      <c r="AT39" s="19">
        <f t="shared" si="5"/>
        <v>36</v>
      </c>
      <c r="AU39" s="19">
        <f t="shared" si="5"/>
        <v>36</v>
      </c>
      <c r="AV39" s="19">
        <f t="shared" si="5"/>
        <v>0</v>
      </c>
      <c r="AW39" s="19">
        <f t="shared" si="5"/>
        <v>0</v>
      </c>
      <c r="AX39" s="19">
        <f t="shared" si="5"/>
        <v>0</v>
      </c>
      <c r="AY39" s="19">
        <f t="shared" si="5"/>
        <v>0</v>
      </c>
      <c r="AZ39" s="19">
        <f t="shared" si="5"/>
        <v>0</v>
      </c>
      <c r="BA39" s="19">
        <f t="shared" si="5"/>
        <v>0</v>
      </c>
      <c r="BB39" s="19">
        <f t="shared" si="5"/>
        <v>0</v>
      </c>
      <c r="BC39" s="19">
        <f t="shared" si="5"/>
        <v>0</v>
      </c>
      <c r="BD39" s="19">
        <f t="shared" si="5"/>
        <v>0</v>
      </c>
      <c r="BE39" s="19">
        <f t="shared" si="5"/>
        <v>0</v>
      </c>
      <c r="BF39" s="19">
        <f t="shared" si="5"/>
        <v>2178</v>
      </c>
    </row>
    <row r="41" spans="1:59" x14ac:dyDescent="0.2">
      <c r="B41" s="24"/>
      <c r="C41" s="11"/>
      <c r="D41" s="11"/>
      <c r="E41" s="11"/>
      <c r="F41" s="11"/>
    </row>
    <row r="43" spans="1:59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</sheetData>
  <mergeCells count="54">
    <mergeCell ref="A1:A5"/>
    <mergeCell ref="B1:B5"/>
    <mergeCell ref="C1:C5"/>
    <mergeCell ref="D1:D5"/>
    <mergeCell ref="F1:H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J1:M1"/>
    <mergeCell ref="B18:B19"/>
    <mergeCell ref="C18:C19"/>
    <mergeCell ref="B28:B29"/>
    <mergeCell ref="AN1:AQ1"/>
    <mergeCell ref="AS1:AU1"/>
    <mergeCell ref="C24:C25"/>
    <mergeCell ref="B26:B27"/>
    <mergeCell ref="C26:C27"/>
    <mergeCell ref="A6:A3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20:B21"/>
    <mergeCell ref="C20:C21"/>
    <mergeCell ref="B43:AC43"/>
    <mergeCell ref="B30:B31"/>
    <mergeCell ref="C30:C31"/>
    <mergeCell ref="B32:B33"/>
    <mergeCell ref="C32:C33"/>
    <mergeCell ref="B39:D39"/>
    <mergeCell ref="B36:D36"/>
    <mergeCell ref="B37:D37"/>
    <mergeCell ref="C28:C29"/>
    <mergeCell ref="B34:B35"/>
    <mergeCell ref="C34:C35"/>
    <mergeCell ref="B22:B23"/>
    <mergeCell ref="C22:C23"/>
    <mergeCell ref="B24:B25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73"/>
  <sheetViews>
    <sheetView topLeftCell="A38" zoomScale="120" zoomScaleNormal="120" workbookViewId="0">
      <selection activeCell="AR64" sqref="AR64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49" t="s">
        <v>83</v>
      </c>
      <c r="B1" s="60" t="s">
        <v>0</v>
      </c>
      <c r="C1" s="63" t="s">
        <v>1</v>
      </c>
      <c r="D1" s="66" t="s">
        <v>69</v>
      </c>
      <c r="E1" s="2" t="s">
        <v>2</v>
      </c>
      <c r="F1" s="54" t="s">
        <v>3</v>
      </c>
      <c r="G1" s="55"/>
      <c r="H1" s="56"/>
      <c r="I1" s="2" t="s">
        <v>4</v>
      </c>
      <c r="J1" s="54" t="s">
        <v>5</v>
      </c>
      <c r="K1" s="55"/>
      <c r="L1" s="55"/>
      <c r="M1" s="56"/>
      <c r="N1" s="54" t="s">
        <v>6</v>
      </c>
      <c r="O1" s="55"/>
      <c r="P1" s="55"/>
      <c r="Q1" s="56"/>
      <c r="R1" s="2" t="s">
        <v>7</v>
      </c>
      <c r="S1" s="54" t="s">
        <v>8</v>
      </c>
      <c r="T1" s="55"/>
      <c r="U1" s="56"/>
      <c r="V1" s="2" t="s">
        <v>9</v>
      </c>
      <c r="W1" s="54" t="s">
        <v>10</v>
      </c>
      <c r="X1" s="55"/>
      <c r="Y1" s="55"/>
      <c r="Z1" s="56"/>
      <c r="AA1" s="2" t="s">
        <v>11</v>
      </c>
      <c r="AB1" s="54" t="s">
        <v>12</v>
      </c>
      <c r="AC1" s="55"/>
      <c r="AD1" s="56"/>
      <c r="AE1" s="2" t="s">
        <v>13</v>
      </c>
      <c r="AF1" s="54" t="s">
        <v>14</v>
      </c>
      <c r="AG1" s="55"/>
      <c r="AH1" s="56"/>
      <c r="AI1" s="2" t="s">
        <v>15</v>
      </c>
      <c r="AJ1" s="54" t="s">
        <v>16</v>
      </c>
      <c r="AK1" s="55"/>
      <c r="AL1" s="56"/>
      <c r="AM1" s="2" t="s">
        <v>17</v>
      </c>
      <c r="AN1" s="54" t="s">
        <v>18</v>
      </c>
      <c r="AO1" s="55"/>
      <c r="AP1" s="55"/>
      <c r="AQ1" s="56"/>
      <c r="AR1" s="2" t="s">
        <v>19</v>
      </c>
      <c r="AS1" s="54" t="s">
        <v>20</v>
      </c>
      <c r="AT1" s="55"/>
      <c r="AU1" s="56"/>
      <c r="AV1" s="2" t="s">
        <v>21</v>
      </c>
      <c r="AW1" s="54" t="s">
        <v>22</v>
      </c>
      <c r="AX1" s="55"/>
      <c r="AY1" s="55"/>
      <c r="AZ1" s="56"/>
      <c r="BA1" s="54" t="s">
        <v>23</v>
      </c>
      <c r="BB1" s="55"/>
      <c r="BC1" s="55"/>
      <c r="BD1" s="56"/>
      <c r="BE1" s="3" t="s">
        <v>24</v>
      </c>
      <c r="BF1" s="57" t="s">
        <v>25</v>
      </c>
      <c r="BG1" s="4"/>
    </row>
    <row r="2" spans="1:59" s="5" customFormat="1" ht="9.9499999999999993" customHeight="1" x14ac:dyDescent="0.25">
      <c r="A2" s="49"/>
      <c r="B2" s="61"/>
      <c r="C2" s="64"/>
      <c r="D2" s="67"/>
      <c r="E2" s="54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8"/>
      <c r="BG2" s="6"/>
    </row>
    <row r="3" spans="1:59" s="5" customFormat="1" ht="12.75" x14ac:dyDescent="0.25">
      <c r="A3" s="49"/>
      <c r="B3" s="61"/>
      <c r="C3" s="64"/>
      <c r="D3" s="67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58"/>
      <c r="BG3" s="6"/>
    </row>
    <row r="4" spans="1:59" s="5" customFormat="1" ht="13.5" customHeight="1" x14ac:dyDescent="0.25">
      <c r="A4" s="49"/>
      <c r="B4" s="61"/>
      <c r="C4" s="64"/>
      <c r="D4" s="67"/>
      <c r="E4" s="54" t="s">
        <v>27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8"/>
      <c r="BG4" s="6"/>
    </row>
    <row r="5" spans="1:59" ht="12.75" x14ac:dyDescent="0.2">
      <c r="A5" s="49"/>
      <c r="B5" s="62"/>
      <c r="C5" s="65"/>
      <c r="D5" s="68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59"/>
      <c r="BG5" s="11"/>
    </row>
    <row r="6" spans="1:59" s="21" customFormat="1" ht="16.5" customHeight="1" x14ac:dyDescent="0.25">
      <c r="A6" s="49"/>
      <c r="B6" s="50" t="s">
        <v>36</v>
      </c>
      <c r="C6" s="52" t="s">
        <v>70</v>
      </c>
      <c r="D6" s="19" t="s">
        <v>29</v>
      </c>
      <c r="E6" s="19">
        <f>E8+E10+E12+E14+E16</f>
        <v>8</v>
      </c>
      <c r="F6" s="19">
        <f t="shared" ref="F6:BF6" si="0">F8+F10+F12+F14+F16</f>
        <v>6</v>
      </c>
      <c r="G6" s="19">
        <f t="shared" si="0"/>
        <v>8</v>
      </c>
      <c r="H6" s="19">
        <f t="shared" si="0"/>
        <v>6</v>
      </c>
      <c r="I6" s="19">
        <f t="shared" si="0"/>
        <v>8</v>
      </c>
      <c r="J6" s="19">
        <f t="shared" si="0"/>
        <v>6</v>
      </c>
      <c r="K6" s="19">
        <f t="shared" si="0"/>
        <v>8</v>
      </c>
      <c r="L6" s="19">
        <f t="shared" si="0"/>
        <v>6</v>
      </c>
      <c r="M6" s="19">
        <f t="shared" si="0"/>
        <v>6</v>
      </c>
      <c r="N6" s="19">
        <f t="shared" si="0"/>
        <v>8</v>
      </c>
      <c r="O6" s="19">
        <f t="shared" si="0"/>
        <v>6</v>
      </c>
      <c r="P6" s="19">
        <f t="shared" si="0"/>
        <v>6</v>
      </c>
      <c r="Q6" s="19">
        <f t="shared" si="0"/>
        <v>6</v>
      </c>
      <c r="R6" s="19">
        <f t="shared" si="0"/>
        <v>8</v>
      </c>
      <c r="S6" s="19">
        <f t="shared" si="0"/>
        <v>6</v>
      </c>
      <c r="T6" s="19">
        <f t="shared" si="0"/>
        <v>6</v>
      </c>
      <c r="U6" s="19">
        <f t="shared" si="0"/>
        <v>4</v>
      </c>
      <c r="V6" s="19">
        <f t="shared" si="0"/>
        <v>0</v>
      </c>
      <c r="W6" s="19">
        <f t="shared" si="0"/>
        <v>0</v>
      </c>
      <c r="X6" s="19">
        <f t="shared" si="0"/>
        <v>12</v>
      </c>
      <c r="Y6" s="19">
        <f t="shared" si="0"/>
        <v>8</v>
      </c>
      <c r="Z6" s="19">
        <f t="shared" si="0"/>
        <v>12</v>
      </c>
      <c r="AA6" s="19">
        <f t="shared" si="0"/>
        <v>8</v>
      </c>
      <c r="AB6" s="19">
        <f t="shared" si="0"/>
        <v>8</v>
      </c>
      <c r="AC6" s="19">
        <f t="shared" si="0"/>
        <v>8</v>
      </c>
      <c r="AD6" s="19">
        <f t="shared" si="0"/>
        <v>8</v>
      </c>
      <c r="AE6" s="19">
        <f t="shared" si="0"/>
        <v>8</v>
      </c>
      <c r="AF6" s="19">
        <f t="shared" si="0"/>
        <v>12</v>
      </c>
      <c r="AG6" s="19">
        <f t="shared" si="0"/>
        <v>8</v>
      </c>
      <c r="AH6" s="19">
        <f t="shared" si="0"/>
        <v>8</v>
      </c>
      <c r="AI6" s="19">
        <f t="shared" si="0"/>
        <v>8</v>
      </c>
      <c r="AJ6" s="19">
        <f t="shared" si="0"/>
        <v>12</v>
      </c>
      <c r="AK6" s="19">
        <f t="shared" si="0"/>
        <v>8</v>
      </c>
      <c r="AL6" s="19">
        <f t="shared" si="0"/>
        <v>8</v>
      </c>
      <c r="AM6" s="19">
        <f t="shared" si="0"/>
        <v>8</v>
      </c>
      <c r="AN6" s="19">
        <f t="shared" si="0"/>
        <v>8</v>
      </c>
      <c r="AO6" s="19">
        <f t="shared" si="0"/>
        <v>8</v>
      </c>
      <c r="AP6" s="19">
        <f t="shared" si="0"/>
        <v>8</v>
      </c>
      <c r="AQ6" s="19">
        <f t="shared" si="0"/>
        <v>8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 t="shared" si="0"/>
        <v>288</v>
      </c>
      <c r="BG6" s="20"/>
    </row>
    <row r="7" spans="1:59" s="21" customFormat="1" ht="16.5" customHeight="1" x14ac:dyDescent="0.25">
      <c r="A7" s="49"/>
      <c r="B7" s="51"/>
      <c r="C7" s="53"/>
      <c r="D7" s="19" t="s">
        <v>30</v>
      </c>
      <c r="E7" s="19">
        <f>E9++E11++E13+E15+E17</f>
        <v>4</v>
      </c>
      <c r="F7" s="19">
        <f t="shared" ref="F7:BF7" si="1">F9++F11++F13+F15+F17</f>
        <v>3</v>
      </c>
      <c r="G7" s="19">
        <f t="shared" si="1"/>
        <v>4</v>
      </c>
      <c r="H7" s="19">
        <f t="shared" si="1"/>
        <v>3</v>
      </c>
      <c r="I7" s="19">
        <f t="shared" si="1"/>
        <v>4</v>
      </c>
      <c r="J7" s="19">
        <f t="shared" si="1"/>
        <v>3</v>
      </c>
      <c r="K7" s="19">
        <f t="shared" si="1"/>
        <v>4</v>
      </c>
      <c r="L7" s="19">
        <f t="shared" si="1"/>
        <v>3</v>
      </c>
      <c r="M7" s="19">
        <f t="shared" si="1"/>
        <v>3</v>
      </c>
      <c r="N7" s="19">
        <f t="shared" si="1"/>
        <v>3</v>
      </c>
      <c r="O7" s="19">
        <f t="shared" si="1"/>
        <v>3</v>
      </c>
      <c r="P7" s="19">
        <f t="shared" si="1"/>
        <v>3</v>
      </c>
      <c r="Q7" s="19">
        <f t="shared" si="1"/>
        <v>3</v>
      </c>
      <c r="R7" s="19">
        <f t="shared" si="1"/>
        <v>3</v>
      </c>
      <c r="S7" s="19">
        <f t="shared" si="1"/>
        <v>3</v>
      </c>
      <c r="T7" s="19">
        <f t="shared" si="1"/>
        <v>3</v>
      </c>
      <c r="U7" s="19">
        <f t="shared" si="1"/>
        <v>2</v>
      </c>
      <c r="V7" s="19">
        <f t="shared" si="1"/>
        <v>0</v>
      </c>
      <c r="W7" s="19">
        <f t="shared" si="1"/>
        <v>0</v>
      </c>
      <c r="X7" s="19">
        <f t="shared" si="1"/>
        <v>6</v>
      </c>
      <c r="Y7" s="19">
        <f t="shared" si="1"/>
        <v>4</v>
      </c>
      <c r="Z7" s="19">
        <f t="shared" si="1"/>
        <v>6</v>
      </c>
      <c r="AA7" s="19">
        <f t="shared" si="1"/>
        <v>4</v>
      </c>
      <c r="AB7" s="19">
        <f t="shared" si="1"/>
        <v>4</v>
      </c>
      <c r="AC7" s="19">
        <f t="shared" si="1"/>
        <v>4</v>
      </c>
      <c r="AD7" s="19">
        <f t="shared" si="1"/>
        <v>3</v>
      </c>
      <c r="AE7" s="19">
        <f t="shared" si="1"/>
        <v>4</v>
      </c>
      <c r="AF7" s="19">
        <f t="shared" si="1"/>
        <v>3</v>
      </c>
      <c r="AG7" s="19">
        <f t="shared" si="1"/>
        <v>4</v>
      </c>
      <c r="AH7" s="19">
        <f t="shared" si="1"/>
        <v>4</v>
      </c>
      <c r="AI7" s="19">
        <f t="shared" si="1"/>
        <v>4</v>
      </c>
      <c r="AJ7" s="19">
        <f t="shared" si="1"/>
        <v>3</v>
      </c>
      <c r="AK7" s="19">
        <f t="shared" si="1"/>
        <v>4</v>
      </c>
      <c r="AL7" s="19">
        <f t="shared" si="1"/>
        <v>4</v>
      </c>
      <c r="AM7" s="19">
        <f t="shared" si="1"/>
        <v>3</v>
      </c>
      <c r="AN7" s="19">
        <f t="shared" si="1"/>
        <v>4</v>
      </c>
      <c r="AO7" s="19">
        <f t="shared" si="1"/>
        <v>4</v>
      </c>
      <c r="AP7" s="19">
        <f t="shared" si="1"/>
        <v>4</v>
      </c>
      <c r="AQ7" s="19">
        <f t="shared" si="1"/>
        <v>4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134</v>
      </c>
      <c r="BG7" s="20"/>
    </row>
    <row r="8" spans="1:59" s="5" customFormat="1" ht="10.5" customHeight="1" x14ac:dyDescent="0.25">
      <c r="A8" s="49"/>
      <c r="B8" s="37" t="s">
        <v>44</v>
      </c>
      <c r="C8" s="39" t="s">
        <v>48</v>
      </c>
      <c r="D8" s="12" t="s">
        <v>29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v>4</v>
      </c>
      <c r="Y8" s="12">
        <v>2</v>
      </c>
      <c r="Z8" s="12">
        <v>4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4</v>
      </c>
      <c r="AG8" s="12">
        <v>2</v>
      </c>
      <c r="AH8" s="12">
        <v>2</v>
      </c>
      <c r="AI8" s="12">
        <v>2</v>
      </c>
      <c r="AJ8" s="12">
        <v>4</v>
      </c>
      <c r="AK8" s="12">
        <v>2</v>
      </c>
      <c r="AL8" s="12">
        <v>2</v>
      </c>
      <c r="AM8" s="12">
        <v>2</v>
      </c>
      <c r="AN8" s="12">
        <v>2</v>
      </c>
      <c r="AO8" s="12">
        <v>2</v>
      </c>
      <c r="AP8" s="12">
        <v>2</v>
      </c>
      <c r="AQ8" s="12">
        <v>2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>
        <f t="shared" ref="BF8:BF37" si="2">SUM(E8:BE8)</f>
        <v>48</v>
      </c>
      <c r="BG8" s="6"/>
    </row>
    <row r="9" spans="1:59" s="5" customFormat="1" ht="10.5" customHeight="1" x14ac:dyDescent="0.25">
      <c r="A9" s="49"/>
      <c r="B9" s="38" t="s">
        <v>44</v>
      </c>
      <c r="C9" s="40" t="s">
        <v>48</v>
      </c>
      <c r="D9" s="12" t="s">
        <v>30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1</v>
      </c>
      <c r="Y9" s="12">
        <v>1</v>
      </c>
      <c r="Z9" s="12">
        <v>2</v>
      </c>
      <c r="AA9" s="12">
        <v>1</v>
      </c>
      <c r="AB9" s="12"/>
      <c r="AC9" s="12">
        <v>1</v>
      </c>
      <c r="AD9" s="12">
        <v>1</v>
      </c>
      <c r="AE9" s="12">
        <v>1</v>
      </c>
      <c r="AF9" s="12"/>
      <c r="AG9" s="12">
        <v>1</v>
      </c>
      <c r="AH9" s="12">
        <v>1</v>
      </c>
      <c r="AI9" s="12">
        <v>1</v>
      </c>
      <c r="AJ9" s="12"/>
      <c r="AK9" s="12">
        <v>1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f t="shared" si="2"/>
        <v>18</v>
      </c>
      <c r="BG9" s="6"/>
    </row>
    <row r="10" spans="1:59" s="5" customFormat="1" ht="10.5" customHeight="1" x14ac:dyDescent="0.25">
      <c r="A10" s="49"/>
      <c r="B10" s="37" t="s">
        <v>45</v>
      </c>
      <c r="C10" s="39" t="s">
        <v>79</v>
      </c>
      <c r="D10" s="12" t="s">
        <v>29</v>
      </c>
      <c r="E10" s="14">
        <v>4</v>
      </c>
      <c r="F10" s="14">
        <v>2</v>
      </c>
      <c r="G10" s="14">
        <v>4</v>
      </c>
      <c r="H10" s="14">
        <v>2</v>
      </c>
      <c r="I10" s="14">
        <v>4</v>
      </c>
      <c r="J10" s="14">
        <v>2</v>
      </c>
      <c r="K10" s="14">
        <v>4</v>
      </c>
      <c r="L10" s="14">
        <v>2</v>
      </c>
      <c r="M10" s="14">
        <v>2</v>
      </c>
      <c r="N10" s="14">
        <v>4</v>
      </c>
      <c r="O10" s="14">
        <v>2</v>
      </c>
      <c r="P10" s="14">
        <v>2</v>
      </c>
      <c r="Q10" s="14">
        <v>2</v>
      </c>
      <c r="R10" s="14">
        <v>4</v>
      </c>
      <c r="S10" s="14">
        <v>2</v>
      </c>
      <c r="T10" s="14">
        <v>2</v>
      </c>
      <c r="U10" s="12">
        <v>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28"/>
      <c r="BF10" s="28">
        <f t="shared" si="2"/>
        <v>48</v>
      </c>
      <c r="BG10" s="6"/>
    </row>
    <row r="11" spans="1:59" s="5" customFormat="1" ht="10.5" customHeight="1" x14ac:dyDescent="0.25">
      <c r="A11" s="49"/>
      <c r="B11" s="76" t="s">
        <v>45</v>
      </c>
      <c r="C11" s="45" t="s">
        <v>79</v>
      </c>
      <c r="D11" s="28" t="s">
        <v>30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2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6"/>
      <c r="BE11" s="14"/>
      <c r="BF11" s="14">
        <f t="shared" si="2"/>
        <v>18</v>
      </c>
      <c r="BG11" s="6"/>
    </row>
    <row r="12" spans="1:59" s="6" customFormat="1" ht="10.5" customHeight="1" x14ac:dyDescent="0.25">
      <c r="A12" s="49"/>
      <c r="B12" s="77" t="s">
        <v>46</v>
      </c>
      <c r="C12" s="74" t="s">
        <v>33</v>
      </c>
      <c r="D12" s="14" t="s">
        <v>29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>
        <v>4</v>
      </c>
      <c r="Y12" s="14">
        <v>2</v>
      </c>
      <c r="Z12" s="14">
        <v>4</v>
      </c>
      <c r="AA12" s="14">
        <v>2</v>
      </c>
      <c r="AB12" s="14">
        <v>2</v>
      </c>
      <c r="AC12" s="14">
        <v>2</v>
      </c>
      <c r="AD12" s="14">
        <v>2</v>
      </c>
      <c r="AE12" s="14">
        <v>2</v>
      </c>
      <c r="AF12" s="14">
        <v>4</v>
      </c>
      <c r="AG12" s="14">
        <v>2</v>
      </c>
      <c r="AH12" s="14">
        <v>2</v>
      </c>
      <c r="AI12" s="14">
        <v>2</v>
      </c>
      <c r="AJ12" s="14">
        <v>4</v>
      </c>
      <c r="AK12" s="14">
        <v>2</v>
      </c>
      <c r="AL12" s="14">
        <v>2</v>
      </c>
      <c r="AM12" s="14">
        <v>2</v>
      </c>
      <c r="AN12" s="14">
        <v>2</v>
      </c>
      <c r="AO12" s="14">
        <v>2</v>
      </c>
      <c r="AP12" s="14">
        <v>2</v>
      </c>
      <c r="AQ12" s="14">
        <v>2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32"/>
      <c r="BE12" s="14"/>
      <c r="BF12" s="14">
        <f t="shared" si="2"/>
        <v>48</v>
      </c>
    </row>
    <row r="13" spans="1:59" s="6" customFormat="1" ht="10.5" customHeight="1" x14ac:dyDescent="0.25">
      <c r="A13" s="49"/>
      <c r="B13" s="77" t="s">
        <v>46</v>
      </c>
      <c r="C13" s="75" t="s">
        <v>33</v>
      </c>
      <c r="D13" s="14" t="s">
        <v>30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2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/>
      <c r="AE13" s="14">
        <v>1</v>
      </c>
      <c r="AF13" s="14">
        <v>1</v>
      </c>
      <c r="AG13" s="14">
        <v>1</v>
      </c>
      <c r="AH13" s="14">
        <v>1</v>
      </c>
      <c r="AI13" s="14"/>
      <c r="AJ13" s="14">
        <v>1</v>
      </c>
      <c r="AK13" s="14">
        <v>1</v>
      </c>
      <c r="AL13" s="14">
        <v>1</v>
      </c>
      <c r="AM13" s="14"/>
      <c r="AN13" s="14">
        <v>1</v>
      </c>
      <c r="AO13" s="14">
        <v>1</v>
      </c>
      <c r="AP13" s="14">
        <v>1</v>
      </c>
      <c r="AQ13" s="14">
        <v>1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32"/>
      <c r="BE13" s="14"/>
      <c r="BF13" s="14">
        <f t="shared" si="2"/>
        <v>18</v>
      </c>
    </row>
    <row r="14" spans="1:59" s="5" customFormat="1" ht="10.5" customHeight="1" x14ac:dyDescent="0.25">
      <c r="A14" s="49"/>
      <c r="B14" s="76" t="s">
        <v>47</v>
      </c>
      <c r="C14" s="45" t="s">
        <v>32</v>
      </c>
      <c r="D14" s="12" t="s">
        <v>29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2"/>
      <c r="V14" s="12"/>
      <c r="W14" s="12"/>
      <c r="X14" s="12">
        <v>2</v>
      </c>
      <c r="Y14" s="12">
        <v>2</v>
      </c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2">
        <v>2</v>
      </c>
      <c r="AQ14" s="12">
        <v>2</v>
      </c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27"/>
      <c r="BE14" s="14"/>
      <c r="BF14" s="14">
        <f t="shared" si="2"/>
        <v>72</v>
      </c>
      <c r="BG14" s="6"/>
    </row>
    <row r="15" spans="1:59" s="5" customFormat="1" ht="10.5" customHeight="1" x14ac:dyDescent="0.25">
      <c r="A15" s="49"/>
      <c r="B15" s="38" t="s">
        <v>47</v>
      </c>
      <c r="C15" s="40" t="s">
        <v>32</v>
      </c>
      <c r="D15" s="12" t="s">
        <v>30</v>
      </c>
      <c r="E15" s="12">
        <v>1</v>
      </c>
      <c r="F15" s="12"/>
      <c r="G15" s="12">
        <v>1</v>
      </c>
      <c r="H15" s="12"/>
      <c r="I15" s="12">
        <v>1</v>
      </c>
      <c r="J15" s="12"/>
      <c r="K15" s="12">
        <v>1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1</v>
      </c>
      <c r="Y15" s="12"/>
      <c r="Z15" s="12">
        <v>1</v>
      </c>
      <c r="AA15" s="12"/>
      <c r="AB15" s="12">
        <v>1</v>
      </c>
      <c r="AC15" s="12"/>
      <c r="AD15" s="12"/>
      <c r="AE15" s="12"/>
      <c r="AF15" s="12"/>
      <c r="AG15" s="12"/>
      <c r="AH15" s="12"/>
      <c r="AI15" s="12">
        <v>1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27"/>
      <c r="BE15" s="14"/>
      <c r="BF15" s="14">
        <f t="shared" si="2"/>
        <v>8</v>
      </c>
      <c r="BG15" s="6"/>
    </row>
    <row r="16" spans="1:59" s="5" customFormat="1" ht="10.5" customHeight="1" x14ac:dyDescent="0.25">
      <c r="A16" s="49"/>
      <c r="B16" s="37" t="s">
        <v>78</v>
      </c>
      <c r="C16" s="39" t="s">
        <v>96</v>
      </c>
      <c r="D16" s="12" t="s">
        <v>29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>
        <v>2</v>
      </c>
      <c r="U16" s="12"/>
      <c r="V16" s="12"/>
      <c r="W16" s="12"/>
      <c r="X16" s="12">
        <v>2</v>
      </c>
      <c r="Y16" s="12">
        <v>2</v>
      </c>
      <c r="Z16" s="12">
        <v>2</v>
      </c>
      <c r="AA16" s="12">
        <v>2</v>
      </c>
      <c r="AB16" s="12">
        <v>2</v>
      </c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12">
        <v>2</v>
      </c>
      <c r="AP16" s="12">
        <v>2</v>
      </c>
      <c r="AQ16" s="12">
        <v>2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f t="shared" si="2"/>
        <v>72</v>
      </c>
      <c r="BG16" s="6"/>
    </row>
    <row r="17" spans="1:59" s="5" customFormat="1" ht="9.75" customHeight="1" x14ac:dyDescent="0.25">
      <c r="A17" s="49"/>
      <c r="B17" s="38" t="s">
        <v>78</v>
      </c>
      <c r="C17" s="40" t="s">
        <v>96</v>
      </c>
      <c r="D17" s="12" t="s">
        <v>30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/>
      <c r="V17" s="12"/>
      <c r="W17" s="12"/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>
        <v>2</v>
      </c>
      <c r="AO17" s="12">
        <v>2</v>
      </c>
      <c r="AP17" s="12">
        <v>2</v>
      </c>
      <c r="AQ17" s="12">
        <v>2</v>
      </c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f t="shared" si="2"/>
        <v>72</v>
      </c>
      <c r="BG17" s="6"/>
    </row>
    <row r="18" spans="1:59" s="21" customFormat="1" ht="10.5" customHeight="1" x14ac:dyDescent="0.25">
      <c r="A18" s="49"/>
      <c r="B18" s="50" t="s">
        <v>37</v>
      </c>
      <c r="C18" s="52" t="s">
        <v>49</v>
      </c>
      <c r="D18" s="19" t="s">
        <v>29</v>
      </c>
      <c r="E18" s="19">
        <f>E20+E22</f>
        <v>6</v>
      </c>
      <c r="F18" s="19">
        <f t="shared" ref="F18:BF18" si="3">F20+F22</f>
        <v>4</v>
      </c>
      <c r="G18" s="19">
        <f t="shared" si="3"/>
        <v>6</v>
      </c>
      <c r="H18" s="19">
        <f t="shared" si="3"/>
        <v>4</v>
      </c>
      <c r="I18" s="19">
        <f t="shared" si="3"/>
        <v>6</v>
      </c>
      <c r="J18" s="19">
        <f t="shared" si="3"/>
        <v>4</v>
      </c>
      <c r="K18" s="19">
        <f t="shared" si="3"/>
        <v>6</v>
      </c>
      <c r="L18" s="19">
        <f t="shared" si="3"/>
        <v>6</v>
      </c>
      <c r="M18" s="19">
        <f t="shared" si="3"/>
        <v>4</v>
      </c>
      <c r="N18" s="19">
        <f t="shared" si="3"/>
        <v>6</v>
      </c>
      <c r="O18" s="19">
        <f t="shared" si="3"/>
        <v>4</v>
      </c>
      <c r="P18" s="19">
        <f t="shared" si="3"/>
        <v>6</v>
      </c>
      <c r="Q18" s="19">
        <f t="shared" si="3"/>
        <v>4</v>
      </c>
      <c r="R18" s="19">
        <f t="shared" si="3"/>
        <v>4</v>
      </c>
      <c r="S18" s="19">
        <f t="shared" si="3"/>
        <v>2</v>
      </c>
      <c r="T18" s="19">
        <f t="shared" si="3"/>
        <v>4</v>
      </c>
      <c r="U18" s="19">
        <f t="shared" si="3"/>
        <v>4</v>
      </c>
      <c r="V18" s="19">
        <f t="shared" si="3"/>
        <v>0</v>
      </c>
      <c r="W18" s="19">
        <f t="shared" si="3"/>
        <v>0</v>
      </c>
      <c r="X18" s="19">
        <f t="shared" si="3"/>
        <v>2</v>
      </c>
      <c r="Y18" s="19">
        <f t="shared" si="3"/>
        <v>2</v>
      </c>
      <c r="Z18" s="19">
        <f t="shared" si="3"/>
        <v>4</v>
      </c>
      <c r="AA18" s="19">
        <f t="shared" si="3"/>
        <v>2</v>
      </c>
      <c r="AB18" s="19">
        <f t="shared" si="3"/>
        <v>2</v>
      </c>
      <c r="AC18" s="19">
        <f t="shared" si="3"/>
        <v>2</v>
      </c>
      <c r="AD18" s="19">
        <f t="shared" si="3"/>
        <v>2</v>
      </c>
      <c r="AE18" s="19">
        <f t="shared" si="3"/>
        <v>4</v>
      </c>
      <c r="AF18" s="19">
        <f t="shared" si="3"/>
        <v>2</v>
      </c>
      <c r="AG18" s="19">
        <f t="shared" si="3"/>
        <v>2</v>
      </c>
      <c r="AH18" s="19">
        <f t="shared" si="3"/>
        <v>2</v>
      </c>
      <c r="AI18" s="19">
        <f t="shared" si="3"/>
        <v>2</v>
      </c>
      <c r="AJ18" s="19">
        <f t="shared" si="3"/>
        <v>2</v>
      </c>
      <c r="AK18" s="19">
        <f t="shared" si="3"/>
        <v>2</v>
      </c>
      <c r="AL18" s="19">
        <f t="shared" si="3"/>
        <v>2</v>
      </c>
      <c r="AM18" s="19">
        <f t="shared" si="3"/>
        <v>2</v>
      </c>
      <c r="AN18" s="19">
        <f t="shared" si="3"/>
        <v>2</v>
      </c>
      <c r="AO18" s="19">
        <f t="shared" si="3"/>
        <v>2</v>
      </c>
      <c r="AP18" s="19">
        <f t="shared" si="3"/>
        <v>2</v>
      </c>
      <c r="AQ18" s="19">
        <f t="shared" si="3"/>
        <v>2</v>
      </c>
      <c r="AR18" s="19">
        <f t="shared" si="3"/>
        <v>0</v>
      </c>
      <c r="AS18" s="19">
        <f t="shared" si="3"/>
        <v>0</v>
      </c>
      <c r="AT18" s="19">
        <f t="shared" si="3"/>
        <v>0</v>
      </c>
      <c r="AU18" s="19">
        <f t="shared" si="3"/>
        <v>0</v>
      </c>
      <c r="AV18" s="19">
        <f t="shared" si="3"/>
        <v>0</v>
      </c>
      <c r="AW18" s="19">
        <f t="shared" si="3"/>
        <v>0</v>
      </c>
      <c r="AX18" s="19">
        <f t="shared" si="3"/>
        <v>0</v>
      </c>
      <c r="AY18" s="19">
        <f t="shared" si="3"/>
        <v>0</v>
      </c>
      <c r="AZ18" s="19">
        <f t="shared" si="3"/>
        <v>0</v>
      </c>
      <c r="BA18" s="19">
        <f t="shared" si="3"/>
        <v>0</v>
      </c>
      <c r="BB18" s="19">
        <f t="shared" si="3"/>
        <v>0</v>
      </c>
      <c r="BC18" s="19">
        <f t="shared" si="3"/>
        <v>0</v>
      </c>
      <c r="BD18" s="19">
        <f t="shared" si="3"/>
        <v>0</v>
      </c>
      <c r="BE18" s="19">
        <f t="shared" si="3"/>
        <v>0</v>
      </c>
      <c r="BF18" s="19">
        <f t="shared" si="3"/>
        <v>124</v>
      </c>
      <c r="BG18" s="22"/>
    </row>
    <row r="19" spans="1:59" s="21" customFormat="1" ht="10.5" customHeight="1" x14ac:dyDescent="0.25">
      <c r="A19" s="49"/>
      <c r="B19" s="51"/>
      <c r="C19" s="53"/>
      <c r="D19" s="19" t="s">
        <v>30</v>
      </c>
      <c r="E19" s="19">
        <f>E21+E23</f>
        <v>3</v>
      </c>
      <c r="F19" s="19">
        <f t="shared" ref="F19:BF19" si="4">F21+F23</f>
        <v>2</v>
      </c>
      <c r="G19" s="19">
        <f t="shared" si="4"/>
        <v>3</v>
      </c>
      <c r="H19" s="19">
        <f t="shared" si="4"/>
        <v>2</v>
      </c>
      <c r="I19" s="19">
        <f t="shared" si="4"/>
        <v>3</v>
      </c>
      <c r="J19" s="19">
        <f t="shared" si="4"/>
        <v>2</v>
      </c>
      <c r="K19" s="19">
        <f t="shared" si="4"/>
        <v>3</v>
      </c>
      <c r="L19" s="19">
        <f t="shared" si="4"/>
        <v>3</v>
      </c>
      <c r="M19" s="19">
        <f t="shared" si="4"/>
        <v>2</v>
      </c>
      <c r="N19" s="19">
        <f t="shared" si="4"/>
        <v>3</v>
      </c>
      <c r="O19" s="19">
        <f t="shared" si="4"/>
        <v>2</v>
      </c>
      <c r="P19" s="19">
        <f t="shared" si="4"/>
        <v>3</v>
      </c>
      <c r="Q19" s="19">
        <f t="shared" si="4"/>
        <v>2</v>
      </c>
      <c r="R19" s="19">
        <f t="shared" si="4"/>
        <v>2</v>
      </c>
      <c r="S19" s="19">
        <f t="shared" si="4"/>
        <v>1</v>
      </c>
      <c r="T19" s="19">
        <f t="shared" si="4"/>
        <v>2</v>
      </c>
      <c r="U19" s="19">
        <f t="shared" si="4"/>
        <v>2</v>
      </c>
      <c r="V19" s="19">
        <f t="shared" si="4"/>
        <v>0</v>
      </c>
      <c r="W19" s="19">
        <f t="shared" si="4"/>
        <v>0</v>
      </c>
      <c r="X19" s="19">
        <f t="shared" si="4"/>
        <v>1</v>
      </c>
      <c r="Y19" s="19">
        <f t="shared" si="4"/>
        <v>1</v>
      </c>
      <c r="Z19" s="19">
        <f t="shared" si="4"/>
        <v>2</v>
      </c>
      <c r="AA19" s="19">
        <f t="shared" si="4"/>
        <v>1</v>
      </c>
      <c r="AB19" s="19">
        <f t="shared" si="4"/>
        <v>1</v>
      </c>
      <c r="AC19" s="19">
        <f t="shared" si="4"/>
        <v>1</v>
      </c>
      <c r="AD19" s="19">
        <f t="shared" si="4"/>
        <v>1</v>
      </c>
      <c r="AE19" s="19">
        <f t="shared" si="4"/>
        <v>2</v>
      </c>
      <c r="AF19" s="19">
        <f t="shared" si="4"/>
        <v>1</v>
      </c>
      <c r="AG19" s="19">
        <f t="shared" si="4"/>
        <v>1</v>
      </c>
      <c r="AH19" s="19">
        <f t="shared" si="4"/>
        <v>1</v>
      </c>
      <c r="AI19" s="19">
        <f t="shared" si="4"/>
        <v>1</v>
      </c>
      <c r="AJ19" s="19">
        <f t="shared" si="4"/>
        <v>1</v>
      </c>
      <c r="AK19" s="19">
        <f t="shared" si="4"/>
        <v>1</v>
      </c>
      <c r="AL19" s="19">
        <f t="shared" si="4"/>
        <v>1</v>
      </c>
      <c r="AM19" s="19">
        <f t="shared" si="4"/>
        <v>1</v>
      </c>
      <c r="AN19" s="19">
        <f t="shared" si="4"/>
        <v>1</v>
      </c>
      <c r="AO19" s="19">
        <f t="shared" si="4"/>
        <v>1</v>
      </c>
      <c r="AP19" s="19">
        <f t="shared" si="4"/>
        <v>1</v>
      </c>
      <c r="AQ19" s="19">
        <f t="shared" si="4"/>
        <v>1</v>
      </c>
      <c r="AR19" s="19">
        <f t="shared" si="4"/>
        <v>0</v>
      </c>
      <c r="AS19" s="19">
        <f t="shared" si="4"/>
        <v>0</v>
      </c>
      <c r="AT19" s="19">
        <f t="shared" si="4"/>
        <v>0</v>
      </c>
      <c r="AU19" s="19">
        <f t="shared" si="4"/>
        <v>0</v>
      </c>
      <c r="AV19" s="19">
        <f t="shared" si="4"/>
        <v>0</v>
      </c>
      <c r="AW19" s="19">
        <f t="shared" si="4"/>
        <v>0</v>
      </c>
      <c r="AX19" s="19">
        <f t="shared" si="4"/>
        <v>0</v>
      </c>
      <c r="AY19" s="19">
        <f t="shared" si="4"/>
        <v>0</v>
      </c>
      <c r="AZ19" s="19">
        <f t="shared" si="4"/>
        <v>0</v>
      </c>
      <c r="BA19" s="19">
        <f t="shared" si="4"/>
        <v>0</v>
      </c>
      <c r="BB19" s="19">
        <f t="shared" si="4"/>
        <v>0</v>
      </c>
      <c r="BC19" s="19">
        <f t="shared" si="4"/>
        <v>0</v>
      </c>
      <c r="BD19" s="19">
        <f t="shared" si="4"/>
        <v>0</v>
      </c>
      <c r="BE19" s="19">
        <f t="shared" si="4"/>
        <v>0</v>
      </c>
      <c r="BF19" s="19">
        <f t="shared" si="4"/>
        <v>62</v>
      </c>
      <c r="BG19" s="20"/>
    </row>
    <row r="20" spans="1:59" s="5" customFormat="1" ht="9.75" customHeight="1" x14ac:dyDescent="0.25">
      <c r="A20" s="49"/>
      <c r="B20" s="42" t="s">
        <v>109</v>
      </c>
      <c r="C20" s="39" t="s">
        <v>80</v>
      </c>
      <c r="D20" s="12" t="s">
        <v>29</v>
      </c>
      <c r="E20" s="12">
        <v>4</v>
      </c>
      <c r="F20" s="12">
        <v>2</v>
      </c>
      <c r="G20" s="12">
        <v>4</v>
      </c>
      <c r="H20" s="12">
        <v>2</v>
      </c>
      <c r="I20" s="12">
        <v>4</v>
      </c>
      <c r="J20" s="12">
        <v>2</v>
      </c>
      <c r="K20" s="12">
        <v>4</v>
      </c>
      <c r="L20" s="12">
        <v>4</v>
      </c>
      <c r="M20" s="12">
        <v>2</v>
      </c>
      <c r="N20" s="12">
        <v>4</v>
      </c>
      <c r="O20" s="12">
        <v>2</v>
      </c>
      <c r="P20" s="12">
        <v>4</v>
      </c>
      <c r="Q20" s="12">
        <v>2</v>
      </c>
      <c r="R20" s="12">
        <v>2</v>
      </c>
      <c r="S20" s="12">
        <v>2</v>
      </c>
      <c r="T20" s="12">
        <v>2</v>
      </c>
      <c r="U20" s="12">
        <v>2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f t="shared" si="2"/>
        <v>48</v>
      </c>
      <c r="BG20" s="13"/>
    </row>
    <row r="21" spans="1:59" s="5" customFormat="1" ht="9.75" customHeight="1" x14ac:dyDescent="0.25">
      <c r="A21" s="49"/>
      <c r="B21" s="46" t="s">
        <v>109</v>
      </c>
      <c r="C21" s="40" t="s">
        <v>80</v>
      </c>
      <c r="D21" s="12" t="s">
        <v>30</v>
      </c>
      <c r="E21" s="12">
        <v>2</v>
      </c>
      <c r="F21" s="12">
        <v>1</v>
      </c>
      <c r="G21" s="12">
        <v>2</v>
      </c>
      <c r="H21" s="12">
        <v>1</v>
      </c>
      <c r="I21" s="12">
        <v>2</v>
      </c>
      <c r="J21" s="12">
        <v>1</v>
      </c>
      <c r="K21" s="12">
        <v>2</v>
      </c>
      <c r="L21" s="12">
        <v>2</v>
      </c>
      <c r="M21" s="12">
        <v>1</v>
      </c>
      <c r="N21" s="12">
        <v>2</v>
      </c>
      <c r="O21" s="12">
        <v>1</v>
      </c>
      <c r="P21" s="12">
        <v>2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f t="shared" si="2"/>
        <v>24</v>
      </c>
      <c r="BG21" s="6"/>
    </row>
    <row r="22" spans="1:59" s="5" customFormat="1" ht="9.75" customHeight="1" x14ac:dyDescent="0.25">
      <c r="A22" s="49"/>
      <c r="B22" s="42" t="s">
        <v>110</v>
      </c>
      <c r="C22" s="39" t="s">
        <v>111</v>
      </c>
      <c r="D22" s="12" t="s">
        <v>29</v>
      </c>
      <c r="E22" s="12">
        <v>2</v>
      </c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</v>
      </c>
      <c r="R22" s="12">
        <v>2</v>
      </c>
      <c r="S22" s="12"/>
      <c r="T22" s="12">
        <v>2</v>
      </c>
      <c r="U22" s="12">
        <v>2</v>
      </c>
      <c r="V22" s="12"/>
      <c r="W22" s="12"/>
      <c r="X22" s="12">
        <v>2</v>
      </c>
      <c r="Y22" s="12">
        <v>2</v>
      </c>
      <c r="Z22" s="12">
        <v>4</v>
      </c>
      <c r="AA22" s="12">
        <v>2</v>
      </c>
      <c r="AB22" s="12">
        <v>2</v>
      </c>
      <c r="AC22" s="12">
        <v>2</v>
      </c>
      <c r="AD22" s="12">
        <v>2</v>
      </c>
      <c r="AE22" s="12">
        <v>4</v>
      </c>
      <c r="AF22" s="12">
        <v>2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2</v>
      </c>
      <c r="AN22" s="12">
        <v>2</v>
      </c>
      <c r="AO22" s="12">
        <v>2</v>
      </c>
      <c r="AP22" s="12">
        <v>2</v>
      </c>
      <c r="AQ22" s="12">
        <v>2</v>
      </c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2"/>
        <v>76</v>
      </c>
      <c r="BG22" s="13"/>
    </row>
    <row r="23" spans="1:59" s="5" customFormat="1" ht="33.75" customHeight="1" x14ac:dyDescent="0.25">
      <c r="A23" s="49"/>
      <c r="B23" s="46" t="s">
        <v>110</v>
      </c>
      <c r="C23" s="40" t="s">
        <v>111</v>
      </c>
      <c r="D23" s="12" t="s">
        <v>30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/>
      <c r="T23" s="12">
        <v>1</v>
      </c>
      <c r="U23" s="12">
        <v>1</v>
      </c>
      <c r="V23" s="12"/>
      <c r="W23" s="12"/>
      <c r="X23" s="12">
        <v>1</v>
      </c>
      <c r="Y23" s="12">
        <v>1</v>
      </c>
      <c r="Z23" s="12">
        <v>2</v>
      </c>
      <c r="AA23" s="12">
        <v>1</v>
      </c>
      <c r="AB23" s="12">
        <v>1</v>
      </c>
      <c r="AC23" s="12">
        <v>1</v>
      </c>
      <c r="AD23" s="12">
        <v>1</v>
      </c>
      <c r="AE23" s="12">
        <v>2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>
        <v>1</v>
      </c>
      <c r="AQ23" s="12">
        <v>1</v>
      </c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2"/>
        <v>38</v>
      </c>
      <c r="BG23" s="6"/>
    </row>
    <row r="24" spans="1:59" s="21" customFormat="1" ht="10.5" customHeight="1" x14ac:dyDescent="0.25">
      <c r="A24" s="49"/>
      <c r="B24" s="50" t="s">
        <v>38</v>
      </c>
      <c r="C24" s="52" t="s">
        <v>39</v>
      </c>
      <c r="D24" s="19" t="s">
        <v>29</v>
      </c>
      <c r="E24" s="19">
        <f>E26+E38</f>
        <v>22</v>
      </c>
      <c r="F24" s="19">
        <f t="shared" ref="F24:BF24" si="5">F26+F38</f>
        <v>26</v>
      </c>
      <c r="G24" s="19">
        <f t="shared" si="5"/>
        <v>22</v>
      </c>
      <c r="H24" s="19">
        <f t="shared" si="5"/>
        <v>26</v>
      </c>
      <c r="I24" s="19">
        <f t="shared" si="5"/>
        <v>22</v>
      </c>
      <c r="J24" s="19">
        <f t="shared" si="5"/>
        <v>26</v>
      </c>
      <c r="K24" s="19">
        <f t="shared" si="5"/>
        <v>22</v>
      </c>
      <c r="L24" s="19">
        <f t="shared" si="5"/>
        <v>24</v>
      </c>
      <c r="M24" s="19">
        <f t="shared" si="5"/>
        <v>26</v>
      </c>
      <c r="N24" s="19">
        <f t="shared" si="5"/>
        <v>22</v>
      </c>
      <c r="O24" s="19">
        <f t="shared" si="5"/>
        <v>26</v>
      </c>
      <c r="P24" s="19">
        <f t="shared" si="5"/>
        <v>24</v>
      </c>
      <c r="Q24" s="19">
        <f t="shared" si="5"/>
        <v>26</v>
      </c>
      <c r="R24" s="19">
        <f t="shared" si="5"/>
        <v>24</v>
      </c>
      <c r="S24" s="19">
        <f t="shared" si="5"/>
        <v>28</v>
      </c>
      <c r="T24" s="19">
        <f t="shared" si="5"/>
        <v>26</v>
      </c>
      <c r="U24" s="19">
        <f t="shared" si="5"/>
        <v>28</v>
      </c>
      <c r="V24" s="19">
        <f t="shared" si="5"/>
        <v>0</v>
      </c>
      <c r="W24" s="19">
        <f t="shared" si="5"/>
        <v>0</v>
      </c>
      <c r="X24" s="19">
        <f t="shared" si="5"/>
        <v>22</v>
      </c>
      <c r="Y24" s="19">
        <f t="shared" si="5"/>
        <v>26</v>
      </c>
      <c r="Z24" s="19">
        <f t="shared" si="5"/>
        <v>20</v>
      </c>
      <c r="AA24" s="19">
        <f t="shared" si="5"/>
        <v>26</v>
      </c>
      <c r="AB24" s="19">
        <f t="shared" si="5"/>
        <v>26</v>
      </c>
      <c r="AC24" s="19">
        <f t="shared" si="5"/>
        <v>26</v>
      </c>
      <c r="AD24" s="19">
        <f t="shared" si="5"/>
        <v>26</v>
      </c>
      <c r="AE24" s="19">
        <f t="shared" si="5"/>
        <v>24</v>
      </c>
      <c r="AF24" s="19">
        <f t="shared" si="5"/>
        <v>22</v>
      </c>
      <c r="AG24" s="19">
        <f t="shared" si="5"/>
        <v>26</v>
      </c>
      <c r="AH24" s="19">
        <f t="shared" si="5"/>
        <v>26</v>
      </c>
      <c r="AI24" s="19">
        <f t="shared" si="5"/>
        <v>26</v>
      </c>
      <c r="AJ24" s="19">
        <f t="shared" si="5"/>
        <v>22</v>
      </c>
      <c r="AK24" s="19">
        <f t="shared" si="5"/>
        <v>26</v>
      </c>
      <c r="AL24" s="19">
        <f t="shared" si="5"/>
        <v>26</v>
      </c>
      <c r="AM24" s="19">
        <f t="shared" si="5"/>
        <v>26</v>
      </c>
      <c r="AN24" s="19">
        <f t="shared" si="5"/>
        <v>26</v>
      </c>
      <c r="AO24" s="19">
        <f t="shared" si="5"/>
        <v>26</v>
      </c>
      <c r="AP24" s="19">
        <f t="shared" si="5"/>
        <v>26</v>
      </c>
      <c r="AQ24" s="19">
        <f t="shared" si="5"/>
        <v>26</v>
      </c>
      <c r="AR24" s="19">
        <f t="shared" si="5"/>
        <v>36</v>
      </c>
      <c r="AS24" s="19">
        <f t="shared" si="5"/>
        <v>36</v>
      </c>
      <c r="AT24" s="19">
        <f t="shared" si="5"/>
        <v>36</v>
      </c>
      <c r="AU24" s="19">
        <f t="shared" si="5"/>
        <v>0</v>
      </c>
      <c r="AV24" s="19">
        <f t="shared" si="5"/>
        <v>0</v>
      </c>
      <c r="AW24" s="19">
        <f t="shared" si="5"/>
        <v>0</v>
      </c>
      <c r="AX24" s="19">
        <f t="shared" si="5"/>
        <v>0</v>
      </c>
      <c r="AY24" s="19">
        <f t="shared" si="5"/>
        <v>0</v>
      </c>
      <c r="AZ24" s="19">
        <f t="shared" si="5"/>
        <v>0</v>
      </c>
      <c r="BA24" s="19">
        <f t="shared" si="5"/>
        <v>0</v>
      </c>
      <c r="BB24" s="19">
        <f t="shared" si="5"/>
        <v>0</v>
      </c>
      <c r="BC24" s="19">
        <f t="shared" si="5"/>
        <v>0</v>
      </c>
      <c r="BD24" s="19">
        <f t="shared" si="5"/>
        <v>0</v>
      </c>
      <c r="BE24" s="19">
        <f t="shared" si="5"/>
        <v>0</v>
      </c>
      <c r="BF24" s="19">
        <f t="shared" si="5"/>
        <v>1028</v>
      </c>
      <c r="BG24" s="20"/>
    </row>
    <row r="25" spans="1:59" s="21" customFormat="1" ht="10.5" customHeight="1" x14ac:dyDescent="0.25">
      <c r="A25" s="49"/>
      <c r="B25" s="51"/>
      <c r="C25" s="53"/>
      <c r="D25" s="19" t="s">
        <v>30</v>
      </c>
      <c r="E25" s="19">
        <f>E27+E39</f>
        <v>11</v>
      </c>
      <c r="F25" s="19">
        <f t="shared" ref="F25:AK25" si="6">F27+F39</f>
        <v>13</v>
      </c>
      <c r="G25" s="19">
        <f t="shared" si="6"/>
        <v>11</v>
      </c>
      <c r="H25" s="19">
        <f t="shared" si="6"/>
        <v>13</v>
      </c>
      <c r="I25" s="19">
        <f t="shared" si="6"/>
        <v>11</v>
      </c>
      <c r="J25" s="19">
        <f t="shared" si="6"/>
        <v>13</v>
      </c>
      <c r="K25" s="19">
        <f t="shared" si="6"/>
        <v>11</v>
      </c>
      <c r="L25" s="19">
        <f t="shared" si="6"/>
        <v>10</v>
      </c>
      <c r="M25" s="19">
        <f t="shared" si="6"/>
        <v>10</v>
      </c>
      <c r="N25" s="19">
        <f t="shared" si="6"/>
        <v>11</v>
      </c>
      <c r="O25" s="19">
        <f t="shared" si="6"/>
        <v>11</v>
      </c>
      <c r="P25" s="19">
        <f t="shared" si="6"/>
        <v>12</v>
      </c>
      <c r="Q25" s="19">
        <f t="shared" si="6"/>
        <v>11</v>
      </c>
      <c r="R25" s="19">
        <f t="shared" si="6"/>
        <v>11</v>
      </c>
      <c r="S25" s="19">
        <f t="shared" si="6"/>
        <v>12</v>
      </c>
      <c r="T25" s="19">
        <f t="shared" si="6"/>
        <v>13</v>
      </c>
      <c r="U25" s="19">
        <f t="shared" si="6"/>
        <v>11</v>
      </c>
      <c r="V25" s="19">
        <f t="shared" si="6"/>
        <v>0</v>
      </c>
      <c r="W25" s="19">
        <f t="shared" si="6"/>
        <v>0</v>
      </c>
      <c r="X25" s="19">
        <f t="shared" si="6"/>
        <v>11</v>
      </c>
      <c r="Y25" s="19">
        <f t="shared" si="6"/>
        <v>13</v>
      </c>
      <c r="Z25" s="19">
        <f t="shared" si="6"/>
        <v>10</v>
      </c>
      <c r="AA25" s="19">
        <f t="shared" si="6"/>
        <v>13</v>
      </c>
      <c r="AB25" s="19">
        <f t="shared" si="6"/>
        <v>11</v>
      </c>
      <c r="AC25" s="19">
        <f t="shared" si="6"/>
        <v>11</v>
      </c>
      <c r="AD25" s="19">
        <f t="shared" si="6"/>
        <v>13</v>
      </c>
      <c r="AE25" s="19">
        <f t="shared" si="6"/>
        <v>10</v>
      </c>
      <c r="AF25" s="19">
        <f t="shared" si="6"/>
        <v>11</v>
      </c>
      <c r="AG25" s="19">
        <f t="shared" si="6"/>
        <v>10</v>
      </c>
      <c r="AH25" s="19">
        <f t="shared" si="6"/>
        <v>11</v>
      </c>
      <c r="AI25" s="19">
        <f t="shared" si="6"/>
        <v>10</v>
      </c>
      <c r="AJ25" s="19">
        <f t="shared" si="6"/>
        <v>11</v>
      </c>
      <c r="AK25" s="19">
        <f t="shared" si="6"/>
        <v>10</v>
      </c>
      <c r="AL25" s="19">
        <f t="shared" ref="AL25:BE25" si="7">AL27+AL39</f>
        <v>11</v>
      </c>
      <c r="AM25" s="19">
        <f t="shared" si="7"/>
        <v>13</v>
      </c>
      <c r="AN25" s="19">
        <f t="shared" si="7"/>
        <v>11</v>
      </c>
      <c r="AO25" s="19">
        <f t="shared" si="7"/>
        <v>11</v>
      </c>
      <c r="AP25" s="19">
        <f t="shared" si="7"/>
        <v>13</v>
      </c>
      <c r="AQ25" s="19">
        <f t="shared" si="7"/>
        <v>7</v>
      </c>
      <c r="AR25" s="19">
        <f t="shared" si="7"/>
        <v>0</v>
      </c>
      <c r="AS25" s="19">
        <f t="shared" si="7"/>
        <v>0</v>
      </c>
      <c r="AT25" s="19">
        <f t="shared" si="7"/>
        <v>0</v>
      </c>
      <c r="AU25" s="19">
        <f t="shared" si="7"/>
        <v>0</v>
      </c>
      <c r="AV25" s="19">
        <f t="shared" si="7"/>
        <v>0</v>
      </c>
      <c r="AW25" s="19">
        <f t="shared" si="7"/>
        <v>0</v>
      </c>
      <c r="AX25" s="19">
        <f t="shared" si="7"/>
        <v>0</v>
      </c>
      <c r="AY25" s="19">
        <f t="shared" si="7"/>
        <v>0</v>
      </c>
      <c r="AZ25" s="19">
        <f t="shared" si="7"/>
        <v>0</v>
      </c>
      <c r="BA25" s="19">
        <f t="shared" si="7"/>
        <v>0</v>
      </c>
      <c r="BB25" s="19">
        <f t="shared" si="7"/>
        <v>0</v>
      </c>
      <c r="BC25" s="19">
        <f t="shared" si="7"/>
        <v>0</v>
      </c>
      <c r="BD25" s="19">
        <f t="shared" si="7"/>
        <v>0</v>
      </c>
      <c r="BE25" s="19">
        <f t="shared" si="7"/>
        <v>0</v>
      </c>
      <c r="BF25" s="19">
        <f t="shared" si="2"/>
        <v>416</v>
      </c>
      <c r="BG25" s="20"/>
    </row>
    <row r="26" spans="1:59" s="21" customFormat="1" ht="10.5" customHeight="1" x14ac:dyDescent="0.25">
      <c r="A26" s="49"/>
      <c r="B26" s="50" t="s">
        <v>40</v>
      </c>
      <c r="C26" s="52" t="s">
        <v>50</v>
      </c>
      <c r="D26" s="19" t="s">
        <v>29</v>
      </c>
      <c r="E26" s="19">
        <f>E28+E30+E32+E34+E36</f>
        <v>12</v>
      </c>
      <c r="F26" s="19">
        <f t="shared" ref="F26:BF26" si="8">F28+F30+F32+F34+F36</f>
        <v>12</v>
      </c>
      <c r="G26" s="19">
        <f t="shared" si="8"/>
        <v>10</v>
      </c>
      <c r="H26" s="19">
        <f t="shared" si="8"/>
        <v>12</v>
      </c>
      <c r="I26" s="19">
        <f t="shared" si="8"/>
        <v>6</v>
      </c>
      <c r="J26" s="19">
        <f t="shared" si="8"/>
        <v>10</v>
      </c>
      <c r="K26" s="19">
        <f t="shared" si="8"/>
        <v>10</v>
      </c>
      <c r="L26" s="19">
        <f t="shared" si="8"/>
        <v>6</v>
      </c>
      <c r="M26" s="19">
        <f t="shared" si="8"/>
        <v>10</v>
      </c>
      <c r="N26" s="19">
        <f t="shared" si="8"/>
        <v>10</v>
      </c>
      <c r="O26" s="19">
        <f t="shared" si="8"/>
        <v>10</v>
      </c>
      <c r="P26" s="19">
        <f t="shared" si="8"/>
        <v>10</v>
      </c>
      <c r="Q26" s="19">
        <f t="shared" si="8"/>
        <v>6</v>
      </c>
      <c r="R26" s="19">
        <f t="shared" si="8"/>
        <v>10</v>
      </c>
      <c r="S26" s="19">
        <f t="shared" si="8"/>
        <v>10</v>
      </c>
      <c r="T26" s="19">
        <f t="shared" si="8"/>
        <v>10</v>
      </c>
      <c r="U26" s="19">
        <f t="shared" si="8"/>
        <v>6</v>
      </c>
      <c r="V26" s="19">
        <f t="shared" si="8"/>
        <v>0</v>
      </c>
      <c r="W26" s="19">
        <f t="shared" si="8"/>
        <v>0</v>
      </c>
      <c r="X26" s="19">
        <f t="shared" si="8"/>
        <v>4</v>
      </c>
      <c r="Y26" s="19">
        <f t="shared" si="8"/>
        <v>4</v>
      </c>
      <c r="Z26" s="19">
        <f t="shared" si="8"/>
        <v>4</v>
      </c>
      <c r="AA26" s="19">
        <f t="shared" si="8"/>
        <v>4</v>
      </c>
      <c r="AB26" s="19">
        <f t="shared" si="8"/>
        <v>4</v>
      </c>
      <c r="AC26" s="19">
        <f t="shared" si="8"/>
        <v>4</v>
      </c>
      <c r="AD26" s="19">
        <f t="shared" si="8"/>
        <v>4</v>
      </c>
      <c r="AE26" s="19">
        <f t="shared" si="8"/>
        <v>2</v>
      </c>
      <c r="AF26" s="19">
        <f t="shared" si="8"/>
        <v>4</v>
      </c>
      <c r="AG26" s="19">
        <f t="shared" si="8"/>
        <v>4</v>
      </c>
      <c r="AH26" s="19">
        <f t="shared" si="8"/>
        <v>4</v>
      </c>
      <c r="AI26" s="19">
        <f t="shared" si="8"/>
        <v>4</v>
      </c>
      <c r="AJ26" s="19">
        <f t="shared" si="8"/>
        <v>2</v>
      </c>
      <c r="AK26" s="19">
        <f t="shared" si="8"/>
        <v>4</v>
      </c>
      <c r="AL26" s="19">
        <f t="shared" si="8"/>
        <v>4</v>
      </c>
      <c r="AM26" s="19">
        <f t="shared" si="8"/>
        <v>4</v>
      </c>
      <c r="AN26" s="19">
        <f t="shared" si="8"/>
        <v>4</v>
      </c>
      <c r="AO26" s="19">
        <f t="shared" si="8"/>
        <v>4</v>
      </c>
      <c r="AP26" s="19">
        <f t="shared" si="8"/>
        <v>4</v>
      </c>
      <c r="AQ26" s="19">
        <f t="shared" si="8"/>
        <v>0</v>
      </c>
      <c r="AR26" s="19">
        <f t="shared" si="8"/>
        <v>0</v>
      </c>
      <c r="AS26" s="19">
        <f t="shared" si="8"/>
        <v>0</v>
      </c>
      <c r="AT26" s="19">
        <f t="shared" si="8"/>
        <v>0</v>
      </c>
      <c r="AU26" s="19">
        <f t="shared" si="8"/>
        <v>0</v>
      </c>
      <c r="AV26" s="19">
        <f t="shared" si="8"/>
        <v>0</v>
      </c>
      <c r="AW26" s="19">
        <f t="shared" si="8"/>
        <v>0</v>
      </c>
      <c r="AX26" s="19">
        <f t="shared" si="8"/>
        <v>0</v>
      </c>
      <c r="AY26" s="19">
        <f t="shared" si="8"/>
        <v>0</v>
      </c>
      <c r="AZ26" s="19">
        <f t="shared" si="8"/>
        <v>0</v>
      </c>
      <c r="BA26" s="19">
        <f t="shared" si="8"/>
        <v>0</v>
      </c>
      <c r="BB26" s="19">
        <f t="shared" si="8"/>
        <v>0</v>
      </c>
      <c r="BC26" s="19">
        <f t="shared" si="8"/>
        <v>0</v>
      </c>
      <c r="BD26" s="19">
        <f t="shared" si="8"/>
        <v>0</v>
      </c>
      <c r="BE26" s="19">
        <f t="shared" si="8"/>
        <v>0</v>
      </c>
      <c r="BF26" s="19">
        <f t="shared" si="8"/>
        <v>232</v>
      </c>
      <c r="BG26" s="20"/>
    </row>
    <row r="27" spans="1:59" s="21" customFormat="1" ht="10.5" customHeight="1" x14ac:dyDescent="0.25">
      <c r="A27" s="49"/>
      <c r="B27" s="51"/>
      <c r="C27" s="53"/>
      <c r="D27" s="19" t="s">
        <v>30</v>
      </c>
      <c r="E27" s="19">
        <f>E29+E31+E33+E35+E37</f>
        <v>6</v>
      </c>
      <c r="F27" s="19">
        <f t="shared" ref="F27:BF27" si="9">F29+F31+F33+F35+F37</f>
        <v>6</v>
      </c>
      <c r="G27" s="19">
        <f t="shared" si="9"/>
        <v>5</v>
      </c>
      <c r="H27" s="19">
        <f t="shared" si="9"/>
        <v>6</v>
      </c>
      <c r="I27" s="19">
        <f t="shared" si="9"/>
        <v>3</v>
      </c>
      <c r="J27" s="19">
        <f t="shared" si="9"/>
        <v>5</v>
      </c>
      <c r="K27" s="19">
        <f t="shared" si="9"/>
        <v>5</v>
      </c>
      <c r="L27" s="19">
        <f t="shared" si="9"/>
        <v>3</v>
      </c>
      <c r="M27" s="19">
        <f t="shared" si="9"/>
        <v>5</v>
      </c>
      <c r="N27" s="19">
        <f t="shared" si="9"/>
        <v>5</v>
      </c>
      <c r="O27" s="19">
        <f t="shared" si="9"/>
        <v>5</v>
      </c>
      <c r="P27" s="19">
        <f t="shared" si="9"/>
        <v>5</v>
      </c>
      <c r="Q27" s="19">
        <f t="shared" si="9"/>
        <v>3</v>
      </c>
      <c r="R27" s="19">
        <f t="shared" si="9"/>
        <v>5</v>
      </c>
      <c r="S27" s="19">
        <f t="shared" si="9"/>
        <v>5</v>
      </c>
      <c r="T27" s="19">
        <f t="shared" si="9"/>
        <v>5</v>
      </c>
      <c r="U27" s="19">
        <f t="shared" si="9"/>
        <v>3</v>
      </c>
      <c r="V27" s="19">
        <f t="shared" si="9"/>
        <v>0</v>
      </c>
      <c r="W27" s="19">
        <f t="shared" si="9"/>
        <v>0</v>
      </c>
      <c r="X27" s="19">
        <f t="shared" si="9"/>
        <v>2</v>
      </c>
      <c r="Y27" s="19">
        <f t="shared" si="9"/>
        <v>2</v>
      </c>
      <c r="Z27" s="19">
        <f t="shared" si="9"/>
        <v>2</v>
      </c>
      <c r="AA27" s="19">
        <f t="shared" si="9"/>
        <v>2</v>
      </c>
      <c r="AB27" s="19">
        <f t="shared" si="9"/>
        <v>2</v>
      </c>
      <c r="AC27" s="19">
        <f t="shared" si="9"/>
        <v>2</v>
      </c>
      <c r="AD27" s="19">
        <f t="shared" si="9"/>
        <v>2</v>
      </c>
      <c r="AE27" s="19">
        <f t="shared" si="9"/>
        <v>1</v>
      </c>
      <c r="AF27" s="19">
        <f t="shared" si="9"/>
        <v>2</v>
      </c>
      <c r="AG27" s="19">
        <f t="shared" si="9"/>
        <v>2</v>
      </c>
      <c r="AH27" s="19">
        <f t="shared" si="9"/>
        <v>2</v>
      </c>
      <c r="AI27" s="19">
        <f t="shared" si="9"/>
        <v>2</v>
      </c>
      <c r="AJ27" s="19">
        <f t="shared" si="9"/>
        <v>1</v>
      </c>
      <c r="AK27" s="19">
        <f t="shared" si="9"/>
        <v>2</v>
      </c>
      <c r="AL27" s="19">
        <f t="shared" si="9"/>
        <v>2</v>
      </c>
      <c r="AM27" s="19">
        <f t="shared" si="9"/>
        <v>2</v>
      </c>
      <c r="AN27" s="19">
        <f t="shared" si="9"/>
        <v>2</v>
      </c>
      <c r="AO27" s="19">
        <f t="shared" si="9"/>
        <v>2</v>
      </c>
      <c r="AP27" s="19">
        <f t="shared" si="9"/>
        <v>2</v>
      </c>
      <c r="AQ27" s="19">
        <f t="shared" si="9"/>
        <v>0</v>
      </c>
      <c r="AR27" s="19">
        <f t="shared" si="9"/>
        <v>0</v>
      </c>
      <c r="AS27" s="19">
        <f t="shared" si="9"/>
        <v>0</v>
      </c>
      <c r="AT27" s="19">
        <f t="shared" si="9"/>
        <v>0</v>
      </c>
      <c r="AU27" s="19">
        <f t="shared" si="9"/>
        <v>0</v>
      </c>
      <c r="AV27" s="19">
        <f t="shared" si="9"/>
        <v>0</v>
      </c>
      <c r="AW27" s="19">
        <f t="shared" si="9"/>
        <v>0</v>
      </c>
      <c r="AX27" s="19">
        <f t="shared" si="9"/>
        <v>0</v>
      </c>
      <c r="AY27" s="19">
        <f t="shared" si="9"/>
        <v>0</v>
      </c>
      <c r="AZ27" s="19">
        <f t="shared" si="9"/>
        <v>0</v>
      </c>
      <c r="BA27" s="19">
        <f t="shared" si="9"/>
        <v>0</v>
      </c>
      <c r="BB27" s="19">
        <f t="shared" si="9"/>
        <v>0</v>
      </c>
      <c r="BC27" s="19">
        <f t="shared" si="9"/>
        <v>0</v>
      </c>
      <c r="BD27" s="19">
        <f t="shared" si="9"/>
        <v>0</v>
      </c>
      <c r="BE27" s="19">
        <f t="shared" si="9"/>
        <v>0</v>
      </c>
      <c r="BF27" s="19">
        <f t="shared" si="9"/>
        <v>116</v>
      </c>
      <c r="BG27" s="20"/>
    </row>
    <row r="28" spans="1:59" s="5" customFormat="1" ht="9.75" customHeight="1" x14ac:dyDescent="0.25">
      <c r="A28" s="49"/>
      <c r="B28" s="37" t="s">
        <v>112</v>
      </c>
      <c r="C28" s="39" t="s">
        <v>113</v>
      </c>
      <c r="D28" s="12" t="s">
        <v>29</v>
      </c>
      <c r="E28" s="12">
        <v>2</v>
      </c>
      <c r="F28" s="12">
        <v>2</v>
      </c>
      <c r="G28" s="12">
        <v>2</v>
      </c>
      <c r="H28" s="12">
        <v>2</v>
      </c>
      <c r="I28" s="12"/>
      <c r="J28" s="12">
        <v>2</v>
      </c>
      <c r="K28" s="12">
        <v>2</v>
      </c>
      <c r="L28" s="12"/>
      <c r="M28" s="12">
        <v>2</v>
      </c>
      <c r="N28" s="12">
        <v>2</v>
      </c>
      <c r="O28" s="12">
        <v>2</v>
      </c>
      <c r="P28" s="12">
        <v>2</v>
      </c>
      <c r="Q28" s="12"/>
      <c r="R28" s="12">
        <v>2</v>
      </c>
      <c r="S28" s="12">
        <v>2</v>
      </c>
      <c r="T28" s="12">
        <v>2</v>
      </c>
      <c r="U28" s="12"/>
      <c r="V28" s="12"/>
      <c r="W28" s="12"/>
      <c r="X28" s="12">
        <v>2</v>
      </c>
      <c r="Y28" s="12">
        <v>2</v>
      </c>
      <c r="Z28" s="12">
        <v>2</v>
      </c>
      <c r="AA28" s="12">
        <v>2</v>
      </c>
      <c r="AB28" s="12">
        <v>2</v>
      </c>
      <c r="AC28" s="12">
        <v>2</v>
      </c>
      <c r="AD28" s="12">
        <v>2</v>
      </c>
      <c r="AE28" s="12">
        <v>2</v>
      </c>
      <c r="AF28" s="12">
        <v>2</v>
      </c>
      <c r="AG28" s="12">
        <v>2</v>
      </c>
      <c r="AH28" s="12">
        <v>2</v>
      </c>
      <c r="AI28" s="12">
        <v>2</v>
      </c>
      <c r="AJ28" s="12">
        <v>2</v>
      </c>
      <c r="AK28" s="12">
        <v>2</v>
      </c>
      <c r="AL28" s="12">
        <v>2</v>
      </c>
      <c r="AM28" s="12">
        <v>2</v>
      </c>
      <c r="AN28" s="12">
        <v>2</v>
      </c>
      <c r="AO28" s="12">
        <v>2</v>
      </c>
      <c r="AP28" s="12">
        <v>2</v>
      </c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2"/>
        <v>64</v>
      </c>
      <c r="BG28" s="6"/>
    </row>
    <row r="29" spans="1:59" s="5" customFormat="1" ht="9.75" customHeight="1" x14ac:dyDescent="0.25">
      <c r="A29" s="49"/>
      <c r="B29" s="38" t="s">
        <v>112</v>
      </c>
      <c r="C29" s="40" t="s">
        <v>113</v>
      </c>
      <c r="D29" s="12" t="s">
        <v>30</v>
      </c>
      <c r="E29" s="12">
        <v>1</v>
      </c>
      <c r="F29" s="12">
        <v>1</v>
      </c>
      <c r="G29" s="12">
        <v>1</v>
      </c>
      <c r="H29" s="12">
        <v>1</v>
      </c>
      <c r="I29" s="12"/>
      <c r="J29" s="12">
        <v>1</v>
      </c>
      <c r="K29" s="12">
        <v>1</v>
      </c>
      <c r="L29" s="12"/>
      <c r="M29" s="12">
        <v>1</v>
      </c>
      <c r="N29" s="12">
        <v>1</v>
      </c>
      <c r="O29" s="12">
        <v>1</v>
      </c>
      <c r="P29" s="12">
        <v>1</v>
      </c>
      <c r="Q29" s="12"/>
      <c r="R29" s="12">
        <v>1</v>
      </c>
      <c r="S29" s="12">
        <v>1</v>
      </c>
      <c r="T29" s="12">
        <v>1</v>
      </c>
      <c r="U29" s="12"/>
      <c r="V29" s="12"/>
      <c r="W29" s="12"/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1</v>
      </c>
      <c r="AE29" s="12">
        <v>1</v>
      </c>
      <c r="AF29" s="12">
        <v>1</v>
      </c>
      <c r="AG29" s="12">
        <v>1</v>
      </c>
      <c r="AH29" s="12">
        <v>1</v>
      </c>
      <c r="AI29" s="12">
        <v>1</v>
      </c>
      <c r="AJ29" s="12">
        <v>1</v>
      </c>
      <c r="AK29" s="12">
        <v>1</v>
      </c>
      <c r="AL29" s="12">
        <v>1</v>
      </c>
      <c r="AM29" s="12">
        <v>1</v>
      </c>
      <c r="AN29" s="12">
        <v>1</v>
      </c>
      <c r="AO29" s="12">
        <v>1</v>
      </c>
      <c r="AP29" s="12">
        <v>1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2"/>
        <v>32</v>
      </c>
      <c r="BG29" s="6"/>
    </row>
    <row r="30" spans="1:59" s="5" customFormat="1" ht="9.75" customHeight="1" x14ac:dyDescent="0.25">
      <c r="A30" s="49"/>
      <c r="B30" s="37" t="s">
        <v>114</v>
      </c>
      <c r="C30" s="39" t="s">
        <v>115</v>
      </c>
      <c r="D30" s="12" t="s">
        <v>29</v>
      </c>
      <c r="E30" s="12">
        <v>2</v>
      </c>
      <c r="F30" s="12">
        <v>2</v>
      </c>
      <c r="G30" s="12">
        <v>2</v>
      </c>
      <c r="H30" s="12">
        <v>2</v>
      </c>
      <c r="I30" s="12"/>
      <c r="J30" s="12">
        <v>2</v>
      </c>
      <c r="K30" s="12">
        <v>2</v>
      </c>
      <c r="L30" s="12"/>
      <c r="M30" s="12">
        <v>2</v>
      </c>
      <c r="N30" s="12">
        <v>2</v>
      </c>
      <c r="O30" s="12">
        <v>2</v>
      </c>
      <c r="P30" s="12">
        <v>2</v>
      </c>
      <c r="Q30" s="12"/>
      <c r="R30" s="12">
        <v>2</v>
      </c>
      <c r="S30" s="12">
        <v>2</v>
      </c>
      <c r="T30" s="12">
        <v>2</v>
      </c>
      <c r="U30" s="12"/>
      <c r="V30" s="12"/>
      <c r="W30" s="12"/>
      <c r="X30" s="12">
        <v>2</v>
      </c>
      <c r="Y30" s="12">
        <v>2</v>
      </c>
      <c r="Z30" s="12">
        <v>2</v>
      </c>
      <c r="AA30" s="12">
        <v>2</v>
      </c>
      <c r="AB30" s="12">
        <v>2</v>
      </c>
      <c r="AC30" s="12">
        <v>2</v>
      </c>
      <c r="AD30" s="12">
        <v>2</v>
      </c>
      <c r="AE30" s="12"/>
      <c r="AF30" s="12">
        <v>2</v>
      </c>
      <c r="AG30" s="12">
        <v>2</v>
      </c>
      <c r="AH30" s="12">
        <v>2</v>
      </c>
      <c r="AI30" s="12">
        <v>2</v>
      </c>
      <c r="AJ30" s="12"/>
      <c r="AK30" s="12">
        <v>2</v>
      </c>
      <c r="AL30" s="12">
        <v>2</v>
      </c>
      <c r="AM30" s="12">
        <v>2</v>
      </c>
      <c r="AN30" s="12">
        <v>2</v>
      </c>
      <c r="AO30" s="12">
        <v>2</v>
      </c>
      <c r="AP30" s="12">
        <v>2</v>
      </c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2"/>
        <v>60</v>
      </c>
      <c r="BG30" s="6"/>
    </row>
    <row r="31" spans="1:59" s="5" customFormat="1" ht="9.75" customHeight="1" x14ac:dyDescent="0.25">
      <c r="A31" s="49"/>
      <c r="B31" s="38" t="s">
        <v>114</v>
      </c>
      <c r="C31" s="40" t="s">
        <v>115</v>
      </c>
      <c r="D31" s="12" t="s">
        <v>30</v>
      </c>
      <c r="E31" s="12">
        <v>1</v>
      </c>
      <c r="F31" s="12">
        <v>1</v>
      </c>
      <c r="G31" s="12">
        <v>1</v>
      </c>
      <c r="H31" s="12">
        <v>1</v>
      </c>
      <c r="I31" s="12"/>
      <c r="J31" s="12">
        <v>1</v>
      </c>
      <c r="K31" s="12">
        <v>1</v>
      </c>
      <c r="L31" s="12"/>
      <c r="M31" s="12">
        <v>1</v>
      </c>
      <c r="N31" s="12">
        <v>1</v>
      </c>
      <c r="O31" s="12">
        <v>1</v>
      </c>
      <c r="P31" s="12">
        <v>1</v>
      </c>
      <c r="Q31" s="12"/>
      <c r="R31" s="12">
        <v>1</v>
      </c>
      <c r="S31" s="12">
        <v>1</v>
      </c>
      <c r="T31" s="12">
        <v>1</v>
      </c>
      <c r="U31" s="12"/>
      <c r="V31" s="12"/>
      <c r="W31" s="12"/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1</v>
      </c>
      <c r="AE31" s="12"/>
      <c r="AF31" s="12">
        <v>1</v>
      </c>
      <c r="AG31" s="12">
        <v>1</v>
      </c>
      <c r="AH31" s="12">
        <v>1</v>
      </c>
      <c r="AI31" s="12">
        <v>1</v>
      </c>
      <c r="AJ31" s="12"/>
      <c r="AK31" s="12">
        <v>1</v>
      </c>
      <c r="AL31" s="12">
        <v>1</v>
      </c>
      <c r="AM31" s="12">
        <v>1</v>
      </c>
      <c r="AN31" s="12">
        <v>1</v>
      </c>
      <c r="AO31" s="12">
        <v>1</v>
      </c>
      <c r="AP31" s="12">
        <v>1</v>
      </c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f t="shared" si="2"/>
        <v>30</v>
      </c>
      <c r="BG31" s="6"/>
    </row>
    <row r="32" spans="1:59" s="5" customFormat="1" ht="9.75" customHeight="1" x14ac:dyDescent="0.25">
      <c r="A32" s="49"/>
      <c r="B32" s="37" t="s">
        <v>116</v>
      </c>
      <c r="C32" s="39" t="s">
        <v>117</v>
      </c>
      <c r="D32" s="12" t="s">
        <v>29</v>
      </c>
      <c r="E32" s="12">
        <v>6</v>
      </c>
      <c r="F32" s="12">
        <v>6</v>
      </c>
      <c r="G32" s="12">
        <v>4</v>
      </c>
      <c r="H32" s="12">
        <v>6</v>
      </c>
      <c r="I32" s="12">
        <v>4</v>
      </c>
      <c r="J32" s="12">
        <v>4</v>
      </c>
      <c r="K32" s="12">
        <v>4</v>
      </c>
      <c r="L32" s="12">
        <v>4</v>
      </c>
      <c r="M32" s="12">
        <v>4</v>
      </c>
      <c r="N32" s="12">
        <v>4</v>
      </c>
      <c r="O32" s="12">
        <v>4</v>
      </c>
      <c r="P32" s="12">
        <v>4</v>
      </c>
      <c r="Q32" s="12">
        <v>4</v>
      </c>
      <c r="R32" s="12">
        <v>4</v>
      </c>
      <c r="S32" s="12">
        <v>4</v>
      </c>
      <c r="T32" s="12">
        <v>4</v>
      </c>
      <c r="U32" s="12">
        <v>4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f t="shared" si="2"/>
        <v>74</v>
      </c>
      <c r="BG32" s="6"/>
    </row>
    <row r="33" spans="1:59" s="5" customFormat="1" ht="9.75" customHeight="1" x14ac:dyDescent="0.25">
      <c r="A33" s="49"/>
      <c r="B33" s="38" t="s">
        <v>116</v>
      </c>
      <c r="C33" s="40" t="s">
        <v>117</v>
      </c>
      <c r="D33" s="12" t="s">
        <v>30</v>
      </c>
      <c r="E33" s="12">
        <v>3</v>
      </c>
      <c r="F33" s="12">
        <v>3</v>
      </c>
      <c r="G33" s="12">
        <v>2</v>
      </c>
      <c r="H33" s="12">
        <v>3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v>2</v>
      </c>
      <c r="O33" s="12">
        <v>2</v>
      </c>
      <c r="P33" s="12">
        <v>2</v>
      </c>
      <c r="Q33" s="12">
        <v>2</v>
      </c>
      <c r="R33" s="12">
        <v>2</v>
      </c>
      <c r="S33" s="12">
        <v>2</v>
      </c>
      <c r="T33" s="12">
        <v>2</v>
      </c>
      <c r="U33" s="12">
        <v>2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>
        <f t="shared" si="2"/>
        <v>37</v>
      </c>
      <c r="BG33" s="6"/>
    </row>
    <row r="34" spans="1:59" s="5" customFormat="1" ht="9.75" customHeight="1" x14ac:dyDescent="0.25">
      <c r="A34" s="49"/>
      <c r="B34" s="37" t="s">
        <v>118</v>
      </c>
      <c r="C34" s="39" t="s">
        <v>119</v>
      </c>
      <c r="D34" s="12" t="s">
        <v>29</v>
      </c>
      <c r="E34" s="12">
        <v>2</v>
      </c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2</v>
      </c>
      <c r="Q34" s="12">
        <v>2</v>
      </c>
      <c r="R34" s="12">
        <v>2</v>
      </c>
      <c r="S34" s="12">
        <v>2</v>
      </c>
      <c r="T34" s="12">
        <v>2</v>
      </c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si="2"/>
        <v>34</v>
      </c>
      <c r="BG34" s="6"/>
    </row>
    <row r="35" spans="1:59" s="5" customFormat="1" ht="9" customHeight="1" x14ac:dyDescent="0.25">
      <c r="A35" s="49"/>
      <c r="B35" s="38" t="s">
        <v>118</v>
      </c>
      <c r="C35" s="40" t="s">
        <v>119</v>
      </c>
      <c r="D35" s="12" t="s">
        <v>30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2"/>
        <v>17</v>
      </c>
      <c r="BG35" s="6"/>
    </row>
    <row r="36" spans="1:59" s="5" customFormat="1" ht="9.75" hidden="1" customHeight="1" x14ac:dyDescent="0.25">
      <c r="A36" s="49"/>
      <c r="B36" s="37" t="s">
        <v>120</v>
      </c>
      <c r="C36" s="39" t="s">
        <v>52</v>
      </c>
      <c r="D36" s="12" t="s">
        <v>29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2"/>
        <v>0</v>
      </c>
      <c r="BG36" s="6"/>
    </row>
    <row r="37" spans="1:59" s="5" customFormat="1" ht="9.75" hidden="1" customHeight="1" x14ac:dyDescent="0.25">
      <c r="A37" s="49"/>
      <c r="B37" s="38" t="s">
        <v>120</v>
      </c>
      <c r="C37" s="40" t="s">
        <v>52</v>
      </c>
      <c r="D37" s="12" t="s">
        <v>30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2"/>
        <v>0</v>
      </c>
      <c r="BG37" s="6"/>
    </row>
    <row r="38" spans="1:59" s="21" customFormat="1" ht="12.75" customHeight="1" x14ac:dyDescent="0.25">
      <c r="A38" s="49"/>
      <c r="B38" s="50" t="s">
        <v>41</v>
      </c>
      <c r="C38" s="52" t="s">
        <v>42</v>
      </c>
      <c r="D38" s="19" t="s">
        <v>29</v>
      </c>
      <c r="E38" s="19">
        <f>E40+E50</f>
        <v>10</v>
      </c>
      <c r="F38" s="19">
        <f t="shared" ref="F38:BF38" si="10">F40+F50</f>
        <v>14</v>
      </c>
      <c r="G38" s="19">
        <f t="shared" si="10"/>
        <v>12</v>
      </c>
      <c r="H38" s="19">
        <f t="shared" si="10"/>
        <v>14</v>
      </c>
      <c r="I38" s="19">
        <f t="shared" si="10"/>
        <v>16</v>
      </c>
      <c r="J38" s="19">
        <f t="shared" si="10"/>
        <v>16</v>
      </c>
      <c r="K38" s="19">
        <f t="shared" si="10"/>
        <v>12</v>
      </c>
      <c r="L38" s="19">
        <f t="shared" si="10"/>
        <v>18</v>
      </c>
      <c r="M38" s="19">
        <f t="shared" si="10"/>
        <v>16</v>
      </c>
      <c r="N38" s="19">
        <f t="shared" si="10"/>
        <v>12</v>
      </c>
      <c r="O38" s="19">
        <f t="shared" si="10"/>
        <v>16</v>
      </c>
      <c r="P38" s="19">
        <f t="shared" si="10"/>
        <v>14</v>
      </c>
      <c r="Q38" s="19">
        <f t="shared" si="10"/>
        <v>20</v>
      </c>
      <c r="R38" s="19">
        <f t="shared" si="10"/>
        <v>14</v>
      </c>
      <c r="S38" s="19">
        <f t="shared" si="10"/>
        <v>18</v>
      </c>
      <c r="T38" s="19">
        <f t="shared" si="10"/>
        <v>16</v>
      </c>
      <c r="U38" s="19">
        <f t="shared" si="10"/>
        <v>22</v>
      </c>
      <c r="V38" s="19">
        <f t="shared" si="10"/>
        <v>0</v>
      </c>
      <c r="W38" s="19">
        <f t="shared" si="10"/>
        <v>0</v>
      </c>
      <c r="X38" s="19">
        <f t="shared" si="10"/>
        <v>18</v>
      </c>
      <c r="Y38" s="19">
        <f t="shared" si="10"/>
        <v>22</v>
      </c>
      <c r="Z38" s="19">
        <f t="shared" si="10"/>
        <v>16</v>
      </c>
      <c r="AA38" s="19">
        <f t="shared" si="10"/>
        <v>22</v>
      </c>
      <c r="AB38" s="19">
        <f t="shared" si="10"/>
        <v>22</v>
      </c>
      <c r="AC38" s="19">
        <f t="shared" si="10"/>
        <v>22</v>
      </c>
      <c r="AD38" s="19">
        <f t="shared" si="10"/>
        <v>22</v>
      </c>
      <c r="AE38" s="19">
        <f t="shared" si="10"/>
        <v>22</v>
      </c>
      <c r="AF38" s="19">
        <f t="shared" si="10"/>
        <v>18</v>
      </c>
      <c r="AG38" s="19">
        <f t="shared" si="10"/>
        <v>22</v>
      </c>
      <c r="AH38" s="19">
        <f t="shared" si="10"/>
        <v>22</v>
      </c>
      <c r="AI38" s="19">
        <f t="shared" si="10"/>
        <v>22</v>
      </c>
      <c r="AJ38" s="19">
        <f t="shared" si="10"/>
        <v>20</v>
      </c>
      <c r="AK38" s="19">
        <f t="shared" si="10"/>
        <v>22</v>
      </c>
      <c r="AL38" s="19">
        <f t="shared" si="10"/>
        <v>22</v>
      </c>
      <c r="AM38" s="19">
        <f t="shared" si="10"/>
        <v>22</v>
      </c>
      <c r="AN38" s="19">
        <f t="shared" si="10"/>
        <v>22</v>
      </c>
      <c r="AO38" s="19">
        <f t="shared" si="10"/>
        <v>22</v>
      </c>
      <c r="AP38" s="19">
        <f t="shared" si="10"/>
        <v>22</v>
      </c>
      <c r="AQ38" s="19">
        <f t="shared" si="10"/>
        <v>26</v>
      </c>
      <c r="AR38" s="19">
        <f t="shared" si="10"/>
        <v>36</v>
      </c>
      <c r="AS38" s="19">
        <f t="shared" si="10"/>
        <v>36</v>
      </c>
      <c r="AT38" s="19">
        <f t="shared" si="10"/>
        <v>36</v>
      </c>
      <c r="AU38" s="19">
        <f t="shared" si="10"/>
        <v>0</v>
      </c>
      <c r="AV38" s="19">
        <f t="shared" si="10"/>
        <v>0</v>
      </c>
      <c r="AW38" s="19">
        <f t="shared" si="10"/>
        <v>0</v>
      </c>
      <c r="AX38" s="19">
        <f t="shared" si="10"/>
        <v>0</v>
      </c>
      <c r="AY38" s="19">
        <f t="shared" si="10"/>
        <v>0</v>
      </c>
      <c r="AZ38" s="19">
        <f t="shared" si="10"/>
        <v>0</v>
      </c>
      <c r="BA38" s="19">
        <f t="shared" si="10"/>
        <v>0</v>
      </c>
      <c r="BB38" s="19">
        <f t="shared" si="10"/>
        <v>0</v>
      </c>
      <c r="BC38" s="19">
        <f t="shared" si="10"/>
        <v>0</v>
      </c>
      <c r="BD38" s="19">
        <f t="shared" si="10"/>
        <v>0</v>
      </c>
      <c r="BE38" s="19">
        <f t="shared" si="10"/>
        <v>0</v>
      </c>
      <c r="BF38" s="19">
        <f t="shared" si="10"/>
        <v>796</v>
      </c>
      <c r="BG38" s="20"/>
    </row>
    <row r="39" spans="1:59" s="21" customFormat="1" ht="10.5" customHeight="1" x14ac:dyDescent="0.25">
      <c r="A39" s="49"/>
      <c r="B39" s="51"/>
      <c r="C39" s="53"/>
      <c r="D39" s="19" t="s">
        <v>30</v>
      </c>
      <c r="E39" s="19">
        <f>E41+E51</f>
        <v>5</v>
      </c>
      <c r="F39" s="19">
        <f t="shared" ref="F39:BF39" si="11">F41+F51</f>
        <v>7</v>
      </c>
      <c r="G39" s="19">
        <f t="shared" si="11"/>
        <v>6</v>
      </c>
      <c r="H39" s="19">
        <f t="shared" si="11"/>
        <v>7</v>
      </c>
      <c r="I39" s="19">
        <f t="shared" si="11"/>
        <v>8</v>
      </c>
      <c r="J39" s="19">
        <f t="shared" si="11"/>
        <v>8</v>
      </c>
      <c r="K39" s="19">
        <f t="shared" si="11"/>
        <v>6</v>
      </c>
      <c r="L39" s="19">
        <f t="shared" si="11"/>
        <v>7</v>
      </c>
      <c r="M39" s="19">
        <f t="shared" si="11"/>
        <v>5</v>
      </c>
      <c r="N39" s="19">
        <f t="shared" si="11"/>
        <v>6</v>
      </c>
      <c r="O39" s="19">
        <f t="shared" si="11"/>
        <v>6</v>
      </c>
      <c r="P39" s="19">
        <f t="shared" si="11"/>
        <v>7</v>
      </c>
      <c r="Q39" s="19">
        <f t="shared" si="11"/>
        <v>8</v>
      </c>
      <c r="R39" s="19">
        <f t="shared" si="11"/>
        <v>6</v>
      </c>
      <c r="S39" s="19">
        <f t="shared" si="11"/>
        <v>7</v>
      </c>
      <c r="T39" s="19">
        <f t="shared" si="11"/>
        <v>8</v>
      </c>
      <c r="U39" s="19">
        <f t="shared" si="11"/>
        <v>8</v>
      </c>
      <c r="V39" s="19">
        <f t="shared" si="11"/>
        <v>0</v>
      </c>
      <c r="W39" s="19">
        <f t="shared" si="11"/>
        <v>0</v>
      </c>
      <c r="X39" s="19">
        <f t="shared" si="11"/>
        <v>9</v>
      </c>
      <c r="Y39" s="19">
        <f t="shared" si="11"/>
        <v>11</v>
      </c>
      <c r="Z39" s="19">
        <f t="shared" si="11"/>
        <v>8</v>
      </c>
      <c r="AA39" s="19">
        <f t="shared" si="11"/>
        <v>11</v>
      </c>
      <c r="AB39" s="19">
        <f t="shared" si="11"/>
        <v>9</v>
      </c>
      <c r="AC39" s="19">
        <f t="shared" si="11"/>
        <v>9</v>
      </c>
      <c r="AD39" s="19">
        <f t="shared" si="11"/>
        <v>11</v>
      </c>
      <c r="AE39" s="19">
        <f t="shared" si="11"/>
        <v>9</v>
      </c>
      <c r="AF39" s="19">
        <f t="shared" si="11"/>
        <v>9</v>
      </c>
      <c r="AG39" s="19">
        <f t="shared" si="11"/>
        <v>8</v>
      </c>
      <c r="AH39" s="19">
        <f t="shared" si="11"/>
        <v>9</v>
      </c>
      <c r="AI39" s="19">
        <f t="shared" si="11"/>
        <v>8</v>
      </c>
      <c r="AJ39" s="19">
        <f t="shared" si="11"/>
        <v>10</v>
      </c>
      <c r="AK39" s="19">
        <f t="shared" si="11"/>
        <v>8</v>
      </c>
      <c r="AL39" s="19">
        <f t="shared" si="11"/>
        <v>9</v>
      </c>
      <c r="AM39" s="19">
        <f t="shared" si="11"/>
        <v>11</v>
      </c>
      <c r="AN39" s="19">
        <f t="shared" si="11"/>
        <v>9</v>
      </c>
      <c r="AO39" s="19">
        <f t="shared" si="11"/>
        <v>9</v>
      </c>
      <c r="AP39" s="19">
        <f t="shared" si="11"/>
        <v>11</v>
      </c>
      <c r="AQ39" s="19">
        <f t="shared" si="11"/>
        <v>7</v>
      </c>
      <c r="AR39" s="19">
        <f t="shared" si="11"/>
        <v>0</v>
      </c>
      <c r="AS39" s="19">
        <f t="shared" si="11"/>
        <v>0</v>
      </c>
      <c r="AT39" s="19">
        <f t="shared" si="11"/>
        <v>0</v>
      </c>
      <c r="AU39" s="19">
        <f t="shared" si="11"/>
        <v>0</v>
      </c>
      <c r="AV39" s="19">
        <f t="shared" si="11"/>
        <v>0</v>
      </c>
      <c r="AW39" s="19">
        <f t="shared" si="11"/>
        <v>0</v>
      </c>
      <c r="AX39" s="19">
        <f t="shared" si="11"/>
        <v>0</v>
      </c>
      <c r="AY39" s="19">
        <f t="shared" si="11"/>
        <v>0</v>
      </c>
      <c r="AZ39" s="19">
        <f t="shared" si="11"/>
        <v>0</v>
      </c>
      <c r="BA39" s="19">
        <f t="shared" si="11"/>
        <v>0</v>
      </c>
      <c r="BB39" s="19">
        <f t="shared" si="11"/>
        <v>0</v>
      </c>
      <c r="BC39" s="19">
        <f t="shared" si="11"/>
        <v>0</v>
      </c>
      <c r="BD39" s="19">
        <f t="shared" si="11"/>
        <v>0</v>
      </c>
      <c r="BE39" s="19">
        <f t="shared" si="11"/>
        <v>0</v>
      </c>
      <c r="BF39" s="19">
        <f t="shared" si="11"/>
        <v>300</v>
      </c>
      <c r="BG39" s="20"/>
    </row>
    <row r="40" spans="1:59" s="18" customFormat="1" ht="13.5" customHeight="1" x14ac:dyDescent="0.25">
      <c r="A40" s="49"/>
      <c r="B40" s="83" t="s">
        <v>53</v>
      </c>
      <c r="C40" s="85" t="s">
        <v>121</v>
      </c>
      <c r="D40" s="16" t="s">
        <v>29</v>
      </c>
      <c r="E40" s="16">
        <f>E42+E44+E46+E48+E49</f>
        <v>4</v>
      </c>
      <c r="F40" s="16">
        <f t="shared" ref="F40:BF40" si="12">F42+F44+F46+F48+F49</f>
        <v>6</v>
      </c>
      <c r="G40" s="16">
        <f t="shared" si="12"/>
        <v>6</v>
      </c>
      <c r="H40" s="16">
        <f t="shared" si="12"/>
        <v>6</v>
      </c>
      <c r="I40" s="16">
        <f t="shared" si="12"/>
        <v>8</v>
      </c>
      <c r="J40" s="16">
        <f t="shared" si="12"/>
        <v>8</v>
      </c>
      <c r="K40" s="16">
        <f t="shared" si="12"/>
        <v>6</v>
      </c>
      <c r="L40" s="16">
        <f t="shared" si="12"/>
        <v>12</v>
      </c>
      <c r="M40" s="16">
        <f t="shared" si="12"/>
        <v>12</v>
      </c>
      <c r="N40" s="16">
        <f t="shared" si="12"/>
        <v>6</v>
      </c>
      <c r="O40" s="16">
        <f t="shared" si="12"/>
        <v>12</v>
      </c>
      <c r="P40" s="16">
        <f t="shared" si="12"/>
        <v>6</v>
      </c>
      <c r="Q40" s="16">
        <f t="shared" si="12"/>
        <v>14</v>
      </c>
      <c r="R40" s="16">
        <f t="shared" si="12"/>
        <v>8</v>
      </c>
      <c r="S40" s="16">
        <f t="shared" si="12"/>
        <v>12</v>
      </c>
      <c r="T40" s="16">
        <f t="shared" si="12"/>
        <v>8</v>
      </c>
      <c r="U40" s="16">
        <f t="shared" si="12"/>
        <v>14</v>
      </c>
      <c r="V40" s="16">
        <f t="shared" si="12"/>
        <v>0</v>
      </c>
      <c r="W40" s="16">
        <f t="shared" si="12"/>
        <v>0</v>
      </c>
      <c r="X40" s="16">
        <f t="shared" si="12"/>
        <v>6</v>
      </c>
      <c r="Y40" s="16">
        <f t="shared" si="12"/>
        <v>6</v>
      </c>
      <c r="Z40" s="16">
        <f t="shared" si="12"/>
        <v>4</v>
      </c>
      <c r="AA40" s="16">
        <f t="shared" si="12"/>
        <v>6</v>
      </c>
      <c r="AB40" s="16">
        <f t="shared" si="12"/>
        <v>12</v>
      </c>
      <c r="AC40" s="16">
        <f t="shared" si="12"/>
        <v>6</v>
      </c>
      <c r="AD40" s="16">
        <f t="shared" si="12"/>
        <v>6</v>
      </c>
      <c r="AE40" s="16">
        <f t="shared" si="12"/>
        <v>10</v>
      </c>
      <c r="AF40" s="16">
        <f t="shared" si="12"/>
        <v>6</v>
      </c>
      <c r="AG40" s="16">
        <f t="shared" si="12"/>
        <v>6</v>
      </c>
      <c r="AH40" s="16">
        <f t="shared" si="12"/>
        <v>12</v>
      </c>
      <c r="AI40" s="16">
        <f t="shared" si="12"/>
        <v>2</v>
      </c>
      <c r="AJ40" s="16">
        <f t="shared" si="12"/>
        <v>6</v>
      </c>
      <c r="AK40" s="16">
        <f t="shared" si="12"/>
        <v>12</v>
      </c>
      <c r="AL40" s="16">
        <f t="shared" si="12"/>
        <v>4</v>
      </c>
      <c r="AM40" s="16">
        <f t="shared" si="12"/>
        <v>6</v>
      </c>
      <c r="AN40" s="16">
        <f t="shared" si="12"/>
        <v>12</v>
      </c>
      <c r="AO40" s="16">
        <f t="shared" si="12"/>
        <v>6</v>
      </c>
      <c r="AP40" s="16">
        <f t="shared" si="12"/>
        <v>6</v>
      </c>
      <c r="AQ40" s="16">
        <f t="shared" si="12"/>
        <v>8</v>
      </c>
      <c r="AR40" s="16">
        <f t="shared" si="12"/>
        <v>36</v>
      </c>
      <c r="AS40" s="16">
        <f t="shared" si="12"/>
        <v>36</v>
      </c>
      <c r="AT40" s="16">
        <f t="shared" si="12"/>
        <v>0</v>
      </c>
      <c r="AU40" s="16">
        <f t="shared" si="12"/>
        <v>0</v>
      </c>
      <c r="AV40" s="16">
        <f t="shared" si="12"/>
        <v>0</v>
      </c>
      <c r="AW40" s="16">
        <f t="shared" si="12"/>
        <v>0</v>
      </c>
      <c r="AX40" s="16">
        <f t="shared" si="12"/>
        <v>0</v>
      </c>
      <c r="AY40" s="16">
        <f t="shared" si="12"/>
        <v>0</v>
      </c>
      <c r="AZ40" s="16">
        <f t="shared" si="12"/>
        <v>0</v>
      </c>
      <c r="BA40" s="16">
        <f t="shared" si="12"/>
        <v>0</v>
      </c>
      <c r="BB40" s="16">
        <f t="shared" si="12"/>
        <v>0</v>
      </c>
      <c r="BC40" s="16">
        <f t="shared" si="12"/>
        <v>0</v>
      </c>
      <c r="BD40" s="16">
        <f t="shared" si="12"/>
        <v>0</v>
      </c>
      <c r="BE40" s="16">
        <f t="shared" si="12"/>
        <v>0</v>
      </c>
      <c r="BF40" s="16">
        <f t="shared" si="12"/>
        <v>362</v>
      </c>
      <c r="BG40" s="17"/>
    </row>
    <row r="41" spans="1:59" s="18" customFormat="1" ht="29.25" customHeight="1" x14ac:dyDescent="0.25">
      <c r="A41" s="49"/>
      <c r="B41" s="84"/>
      <c r="C41" s="86" t="s">
        <v>121</v>
      </c>
      <c r="D41" s="16" t="s">
        <v>30</v>
      </c>
      <c r="E41" s="16">
        <f>E43+E45+E47</f>
        <v>2</v>
      </c>
      <c r="F41" s="16">
        <f t="shared" ref="F41:BF41" si="13">F43+F45+F47</f>
        <v>3</v>
      </c>
      <c r="G41" s="16">
        <f t="shared" si="13"/>
        <v>3</v>
      </c>
      <c r="H41" s="16">
        <f t="shared" si="13"/>
        <v>3</v>
      </c>
      <c r="I41" s="16">
        <f t="shared" si="13"/>
        <v>4</v>
      </c>
      <c r="J41" s="16">
        <f t="shared" si="13"/>
        <v>4</v>
      </c>
      <c r="K41" s="16">
        <f t="shared" si="13"/>
        <v>3</v>
      </c>
      <c r="L41" s="16">
        <f t="shared" si="13"/>
        <v>3</v>
      </c>
      <c r="M41" s="16">
        <f t="shared" si="13"/>
        <v>3</v>
      </c>
      <c r="N41" s="16">
        <f t="shared" si="13"/>
        <v>3</v>
      </c>
      <c r="O41" s="16">
        <f t="shared" si="13"/>
        <v>3</v>
      </c>
      <c r="P41" s="16">
        <f t="shared" si="13"/>
        <v>3</v>
      </c>
      <c r="Q41" s="16">
        <f t="shared" si="13"/>
        <v>4</v>
      </c>
      <c r="R41" s="16">
        <f t="shared" si="13"/>
        <v>4</v>
      </c>
      <c r="S41" s="16">
        <f t="shared" si="13"/>
        <v>3</v>
      </c>
      <c r="T41" s="16">
        <f t="shared" si="13"/>
        <v>4</v>
      </c>
      <c r="U41" s="16">
        <f t="shared" si="13"/>
        <v>4</v>
      </c>
      <c r="V41" s="16">
        <f t="shared" si="13"/>
        <v>0</v>
      </c>
      <c r="W41" s="16">
        <f t="shared" si="13"/>
        <v>0</v>
      </c>
      <c r="X41" s="16">
        <f t="shared" si="13"/>
        <v>3</v>
      </c>
      <c r="Y41" s="16">
        <f t="shared" si="13"/>
        <v>3</v>
      </c>
      <c r="Z41" s="16">
        <f t="shared" si="13"/>
        <v>2</v>
      </c>
      <c r="AA41" s="16">
        <f t="shared" si="13"/>
        <v>3</v>
      </c>
      <c r="AB41" s="16">
        <f t="shared" si="13"/>
        <v>3</v>
      </c>
      <c r="AC41" s="16">
        <f t="shared" si="13"/>
        <v>3</v>
      </c>
      <c r="AD41" s="16">
        <f t="shared" si="13"/>
        <v>3</v>
      </c>
      <c r="AE41" s="16">
        <f t="shared" si="13"/>
        <v>2</v>
      </c>
      <c r="AF41" s="16">
        <f t="shared" si="13"/>
        <v>3</v>
      </c>
      <c r="AG41" s="16">
        <f t="shared" si="13"/>
        <v>3</v>
      </c>
      <c r="AH41" s="16">
        <f t="shared" si="13"/>
        <v>3</v>
      </c>
      <c r="AI41" s="16">
        <f t="shared" si="13"/>
        <v>1</v>
      </c>
      <c r="AJ41" s="16">
        <f t="shared" si="13"/>
        <v>3</v>
      </c>
      <c r="AK41" s="16">
        <f t="shared" si="13"/>
        <v>3</v>
      </c>
      <c r="AL41" s="16">
        <f t="shared" si="13"/>
        <v>2</v>
      </c>
      <c r="AM41" s="16">
        <f t="shared" si="13"/>
        <v>3</v>
      </c>
      <c r="AN41" s="16">
        <f t="shared" si="13"/>
        <v>3</v>
      </c>
      <c r="AO41" s="16">
        <f t="shared" si="13"/>
        <v>3</v>
      </c>
      <c r="AP41" s="16">
        <f t="shared" si="13"/>
        <v>3</v>
      </c>
      <c r="AQ41" s="16">
        <f t="shared" si="13"/>
        <v>1</v>
      </c>
      <c r="AR41" s="16">
        <f t="shared" si="13"/>
        <v>0</v>
      </c>
      <c r="AS41" s="16">
        <f t="shared" si="13"/>
        <v>0</v>
      </c>
      <c r="AT41" s="16">
        <f t="shared" si="13"/>
        <v>0</v>
      </c>
      <c r="AU41" s="16">
        <f t="shared" si="13"/>
        <v>0</v>
      </c>
      <c r="AV41" s="16">
        <f t="shared" si="13"/>
        <v>0</v>
      </c>
      <c r="AW41" s="16">
        <f t="shared" si="13"/>
        <v>0</v>
      </c>
      <c r="AX41" s="16">
        <f t="shared" si="13"/>
        <v>0</v>
      </c>
      <c r="AY41" s="16">
        <f t="shared" si="13"/>
        <v>0</v>
      </c>
      <c r="AZ41" s="16">
        <f t="shared" si="13"/>
        <v>0</v>
      </c>
      <c r="BA41" s="16">
        <f t="shared" si="13"/>
        <v>0</v>
      </c>
      <c r="BB41" s="16">
        <f t="shared" si="13"/>
        <v>0</v>
      </c>
      <c r="BC41" s="16">
        <f t="shared" si="13"/>
        <v>0</v>
      </c>
      <c r="BD41" s="16">
        <f t="shared" si="13"/>
        <v>0</v>
      </c>
      <c r="BE41" s="16">
        <f t="shared" si="13"/>
        <v>0</v>
      </c>
      <c r="BF41" s="16">
        <f t="shared" si="13"/>
        <v>109</v>
      </c>
      <c r="BG41" s="17"/>
    </row>
    <row r="42" spans="1:59" s="5" customFormat="1" ht="9.75" customHeight="1" x14ac:dyDescent="0.25">
      <c r="A42" s="49"/>
      <c r="B42" s="37" t="s">
        <v>122</v>
      </c>
      <c r="C42" s="39" t="s">
        <v>123</v>
      </c>
      <c r="D42" s="12" t="s">
        <v>29</v>
      </c>
      <c r="E42" s="12"/>
      <c r="F42" s="12">
        <v>2</v>
      </c>
      <c r="G42" s="12">
        <v>2</v>
      </c>
      <c r="H42" s="12">
        <v>2</v>
      </c>
      <c r="I42" s="12">
        <v>2</v>
      </c>
      <c r="J42" s="12">
        <v>2</v>
      </c>
      <c r="K42" s="12">
        <v>2</v>
      </c>
      <c r="L42" s="12">
        <v>2</v>
      </c>
      <c r="M42" s="12">
        <v>2</v>
      </c>
      <c r="N42" s="12">
        <v>2</v>
      </c>
      <c r="O42" s="12">
        <v>2</v>
      </c>
      <c r="P42" s="12">
        <v>2</v>
      </c>
      <c r="Q42" s="12">
        <v>2</v>
      </c>
      <c r="R42" s="12">
        <v>2</v>
      </c>
      <c r="S42" s="12">
        <v>2</v>
      </c>
      <c r="T42" s="12">
        <v>2</v>
      </c>
      <c r="U42" s="12">
        <v>2</v>
      </c>
      <c r="V42" s="12"/>
      <c r="W42" s="12"/>
      <c r="X42" s="12">
        <v>2</v>
      </c>
      <c r="Y42" s="12"/>
      <c r="Z42" s="12"/>
      <c r="AA42" s="12">
        <v>2</v>
      </c>
      <c r="AB42" s="12"/>
      <c r="AC42" s="12"/>
      <c r="AD42" s="12">
        <v>2</v>
      </c>
      <c r="AE42" s="12"/>
      <c r="AF42" s="12"/>
      <c r="AG42" s="12">
        <v>2</v>
      </c>
      <c r="AH42" s="12"/>
      <c r="AI42" s="12"/>
      <c r="AJ42" s="12">
        <v>2</v>
      </c>
      <c r="AK42" s="12"/>
      <c r="AL42" s="12"/>
      <c r="AM42" s="12">
        <v>2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f t="shared" ref="BF42:BF65" si="14">SUM(E42:BE42)</f>
        <v>44</v>
      </c>
      <c r="BG42" s="6"/>
    </row>
    <row r="43" spans="1:59" s="5" customFormat="1" ht="9.75" customHeight="1" x14ac:dyDescent="0.25">
      <c r="A43" s="49"/>
      <c r="B43" s="38" t="s">
        <v>122</v>
      </c>
      <c r="C43" s="40" t="s">
        <v>123</v>
      </c>
      <c r="D43" s="12" t="s">
        <v>30</v>
      </c>
      <c r="E43" s="12"/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2">
        <v>1</v>
      </c>
      <c r="L43" s="12">
        <v>1</v>
      </c>
      <c r="M43" s="12">
        <v>1</v>
      </c>
      <c r="N43" s="12">
        <v>1</v>
      </c>
      <c r="O43" s="12">
        <v>1</v>
      </c>
      <c r="P43" s="12">
        <v>1</v>
      </c>
      <c r="Q43" s="12">
        <v>1</v>
      </c>
      <c r="R43" s="12">
        <v>1</v>
      </c>
      <c r="S43" s="12">
        <v>1</v>
      </c>
      <c r="T43" s="12">
        <v>1</v>
      </c>
      <c r="U43" s="12">
        <v>1</v>
      </c>
      <c r="V43" s="12"/>
      <c r="W43" s="12"/>
      <c r="X43" s="12">
        <v>1</v>
      </c>
      <c r="Y43" s="12"/>
      <c r="Z43" s="12"/>
      <c r="AA43" s="12">
        <v>1</v>
      </c>
      <c r="AB43" s="12"/>
      <c r="AC43" s="12"/>
      <c r="AD43" s="12">
        <v>1</v>
      </c>
      <c r="AE43" s="12"/>
      <c r="AF43" s="12"/>
      <c r="AG43" s="12">
        <v>1</v>
      </c>
      <c r="AH43" s="12"/>
      <c r="AI43" s="12"/>
      <c r="AJ43" s="12">
        <v>1</v>
      </c>
      <c r="AK43" s="12"/>
      <c r="AL43" s="12"/>
      <c r="AM43" s="12">
        <v>1</v>
      </c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f t="shared" si="14"/>
        <v>22</v>
      </c>
      <c r="BG43" s="6"/>
    </row>
    <row r="44" spans="1:59" s="5" customFormat="1" ht="9.75" customHeight="1" x14ac:dyDescent="0.25">
      <c r="A44" s="49"/>
      <c r="B44" s="42" t="s">
        <v>81</v>
      </c>
      <c r="C44" s="39" t="s">
        <v>124</v>
      </c>
      <c r="D44" s="12" t="s">
        <v>29</v>
      </c>
      <c r="E44" s="14">
        <v>4</v>
      </c>
      <c r="F44" s="14">
        <v>2</v>
      </c>
      <c r="G44" s="14">
        <v>2</v>
      </c>
      <c r="H44" s="14">
        <v>2</v>
      </c>
      <c r="I44" s="14">
        <v>4</v>
      </c>
      <c r="J44" s="14">
        <v>4</v>
      </c>
      <c r="K44" s="14">
        <v>2</v>
      </c>
      <c r="L44" s="14">
        <v>2</v>
      </c>
      <c r="M44" s="14">
        <v>2</v>
      </c>
      <c r="N44" s="14">
        <v>2</v>
      </c>
      <c r="O44" s="14">
        <v>2</v>
      </c>
      <c r="P44" s="14">
        <v>2</v>
      </c>
      <c r="Q44" s="14">
        <v>4</v>
      </c>
      <c r="R44" s="14">
        <v>4</v>
      </c>
      <c r="S44" s="14">
        <v>2</v>
      </c>
      <c r="T44" s="14">
        <v>4</v>
      </c>
      <c r="U44" s="12">
        <v>4</v>
      </c>
      <c r="V44" s="12"/>
      <c r="W44" s="12"/>
      <c r="X44" s="12">
        <v>2</v>
      </c>
      <c r="Y44" s="12">
        <v>4</v>
      </c>
      <c r="Z44" s="12">
        <v>4</v>
      </c>
      <c r="AA44" s="12">
        <v>2</v>
      </c>
      <c r="AB44" s="12">
        <v>4</v>
      </c>
      <c r="AC44" s="12">
        <v>4</v>
      </c>
      <c r="AD44" s="12">
        <v>2</v>
      </c>
      <c r="AE44" s="12">
        <v>4</v>
      </c>
      <c r="AF44" s="12">
        <v>4</v>
      </c>
      <c r="AG44" s="12">
        <v>2</v>
      </c>
      <c r="AH44" s="12">
        <v>4</v>
      </c>
      <c r="AI44" s="12">
        <v>2</v>
      </c>
      <c r="AJ44" s="12">
        <v>2</v>
      </c>
      <c r="AK44" s="12">
        <v>4</v>
      </c>
      <c r="AL44" s="12">
        <v>2</v>
      </c>
      <c r="AM44" s="12">
        <v>4</v>
      </c>
      <c r="AN44" s="12">
        <v>4</v>
      </c>
      <c r="AO44" s="12">
        <v>4</v>
      </c>
      <c r="AP44" s="12">
        <v>4</v>
      </c>
      <c r="AQ44" s="12">
        <v>2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14"/>
        <v>112</v>
      </c>
      <c r="BG44" s="6"/>
    </row>
    <row r="45" spans="1:59" s="5" customFormat="1" ht="31.5" customHeight="1" x14ac:dyDescent="0.25">
      <c r="A45" s="49"/>
      <c r="B45" s="46" t="s">
        <v>81</v>
      </c>
      <c r="C45" s="47" t="s">
        <v>124</v>
      </c>
      <c r="D45" s="12" t="s">
        <v>30</v>
      </c>
      <c r="E45" s="12">
        <v>2</v>
      </c>
      <c r="F45" s="12">
        <v>1</v>
      </c>
      <c r="G45" s="12">
        <v>1</v>
      </c>
      <c r="H45" s="12">
        <v>1</v>
      </c>
      <c r="I45" s="12">
        <v>2</v>
      </c>
      <c r="J45" s="12">
        <v>2</v>
      </c>
      <c r="K45" s="12">
        <v>1</v>
      </c>
      <c r="L45" s="12">
        <v>1</v>
      </c>
      <c r="M45" s="12">
        <v>1</v>
      </c>
      <c r="N45" s="12">
        <v>1</v>
      </c>
      <c r="O45" s="12">
        <v>1</v>
      </c>
      <c r="P45" s="12">
        <v>1</v>
      </c>
      <c r="Q45" s="12">
        <v>2</v>
      </c>
      <c r="R45" s="12">
        <v>2</v>
      </c>
      <c r="S45" s="12">
        <v>1</v>
      </c>
      <c r="T45" s="12">
        <v>2</v>
      </c>
      <c r="U45" s="12">
        <v>2</v>
      </c>
      <c r="V45" s="12"/>
      <c r="W45" s="12"/>
      <c r="X45" s="12">
        <v>1</v>
      </c>
      <c r="Y45" s="12">
        <v>2</v>
      </c>
      <c r="Z45" s="12">
        <v>2</v>
      </c>
      <c r="AA45" s="12">
        <v>1</v>
      </c>
      <c r="AB45" s="12">
        <v>2</v>
      </c>
      <c r="AC45" s="12">
        <v>2</v>
      </c>
      <c r="AD45" s="12">
        <v>1</v>
      </c>
      <c r="AE45" s="12">
        <v>2</v>
      </c>
      <c r="AF45" s="12">
        <v>2</v>
      </c>
      <c r="AG45" s="12">
        <v>1</v>
      </c>
      <c r="AH45" s="12">
        <v>2</v>
      </c>
      <c r="AI45" s="12">
        <v>1</v>
      </c>
      <c r="AJ45" s="12">
        <v>1</v>
      </c>
      <c r="AK45" s="12">
        <v>2</v>
      </c>
      <c r="AL45" s="12">
        <v>1</v>
      </c>
      <c r="AM45" s="12">
        <v>2</v>
      </c>
      <c r="AN45" s="12">
        <v>2</v>
      </c>
      <c r="AO45" s="12">
        <v>2</v>
      </c>
      <c r="AP45" s="12">
        <v>2</v>
      </c>
      <c r="AQ45" s="12">
        <v>1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f t="shared" si="14"/>
        <v>56</v>
      </c>
      <c r="BG45" s="6"/>
    </row>
    <row r="46" spans="1:59" s="5" customFormat="1" ht="11.25" customHeight="1" x14ac:dyDescent="0.25">
      <c r="A46" s="49"/>
      <c r="B46" s="78" t="s">
        <v>125</v>
      </c>
      <c r="C46" s="74" t="s">
        <v>126</v>
      </c>
      <c r="D46" s="12" t="s">
        <v>63</v>
      </c>
      <c r="E46" s="12"/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2</v>
      </c>
      <c r="L46" s="12">
        <v>2</v>
      </c>
      <c r="M46" s="12">
        <v>2</v>
      </c>
      <c r="N46" s="12">
        <v>2</v>
      </c>
      <c r="O46" s="12">
        <v>2</v>
      </c>
      <c r="P46" s="12">
        <v>2</v>
      </c>
      <c r="Q46" s="12">
        <v>2</v>
      </c>
      <c r="R46" s="12">
        <v>2</v>
      </c>
      <c r="S46" s="12">
        <v>2</v>
      </c>
      <c r="T46" s="12">
        <v>2</v>
      </c>
      <c r="U46" s="12">
        <v>2</v>
      </c>
      <c r="V46" s="12"/>
      <c r="W46" s="12"/>
      <c r="X46" s="12">
        <v>2</v>
      </c>
      <c r="Y46" s="12">
        <v>2</v>
      </c>
      <c r="Z46" s="12"/>
      <c r="AA46" s="12">
        <v>2</v>
      </c>
      <c r="AB46" s="12">
        <v>2</v>
      </c>
      <c r="AC46" s="12">
        <v>2</v>
      </c>
      <c r="AD46" s="12">
        <v>2</v>
      </c>
      <c r="AE46" s="12"/>
      <c r="AF46" s="12">
        <v>2</v>
      </c>
      <c r="AG46" s="12">
        <v>2</v>
      </c>
      <c r="AH46" s="12">
        <v>2</v>
      </c>
      <c r="AI46" s="12"/>
      <c r="AJ46" s="12">
        <v>2</v>
      </c>
      <c r="AK46" s="12">
        <v>2</v>
      </c>
      <c r="AL46" s="12">
        <v>2</v>
      </c>
      <c r="AM46" s="12"/>
      <c r="AN46" s="12">
        <v>2</v>
      </c>
      <c r="AO46" s="12">
        <v>2</v>
      </c>
      <c r="AP46" s="12">
        <v>2</v>
      </c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>
        <f t="shared" si="14"/>
        <v>62</v>
      </c>
      <c r="BG46" s="6"/>
    </row>
    <row r="47" spans="1:59" s="5" customFormat="1" ht="21.75" customHeight="1" x14ac:dyDescent="0.25">
      <c r="A47" s="49"/>
      <c r="B47" s="79" t="s">
        <v>125</v>
      </c>
      <c r="C47" s="75" t="s">
        <v>126</v>
      </c>
      <c r="D47" s="12" t="s">
        <v>30</v>
      </c>
      <c r="E47" s="12"/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>
        <v>1</v>
      </c>
      <c r="Q47" s="12">
        <v>1</v>
      </c>
      <c r="R47" s="12">
        <v>1</v>
      </c>
      <c r="S47" s="12">
        <v>1</v>
      </c>
      <c r="T47" s="12">
        <v>1</v>
      </c>
      <c r="U47" s="12">
        <v>1</v>
      </c>
      <c r="V47" s="12"/>
      <c r="W47" s="12"/>
      <c r="X47" s="12">
        <v>1</v>
      </c>
      <c r="Y47" s="12">
        <v>1</v>
      </c>
      <c r="Z47" s="12"/>
      <c r="AA47" s="12">
        <v>1</v>
      </c>
      <c r="AB47" s="12">
        <v>1</v>
      </c>
      <c r="AC47" s="12">
        <v>1</v>
      </c>
      <c r="AD47" s="12">
        <v>1</v>
      </c>
      <c r="AE47" s="12"/>
      <c r="AF47" s="12">
        <v>1</v>
      </c>
      <c r="AG47" s="12">
        <v>1</v>
      </c>
      <c r="AH47" s="12">
        <v>1</v>
      </c>
      <c r="AI47" s="12"/>
      <c r="AJ47" s="12">
        <v>1</v>
      </c>
      <c r="AK47" s="12">
        <v>1</v>
      </c>
      <c r="AL47" s="12">
        <v>1</v>
      </c>
      <c r="AM47" s="12"/>
      <c r="AN47" s="12">
        <v>1</v>
      </c>
      <c r="AO47" s="12">
        <v>1</v>
      </c>
      <c r="AP47" s="12">
        <v>1</v>
      </c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>
        <f t="shared" si="14"/>
        <v>31</v>
      </c>
      <c r="BG47" s="6"/>
    </row>
    <row r="48" spans="1:59" s="5" customFormat="1" ht="9.75" customHeight="1" x14ac:dyDescent="0.25">
      <c r="A48" s="49"/>
      <c r="B48" s="23" t="s">
        <v>54</v>
      </c>
      <c r="C48" s="15" t="s">
        <v>64</v>
      </c>
      <c r="D48" s="12" t="s">
        <v>29</v>
      </c>
      <c r="E48" s="12"/>
      <c r="F48" s="12"/>
      <c r="G48" s="12"/>
      <c r="H48" s="12"/>
      <c r="I48" s="12"/>
      <c r="J48" s="12"/>
      <c r="K48" s="12"/>
      <c r="L48" s="12">
        <v>6</v>
      </c>
      <c r="M48" s="12">
        <v>6</v>
      </c>
      <c r="N48" s="12"/>
      <c r="O48" s="12">
        <v>6</v>
      </c>
      <c r="P48" s="12"/>
      <c r="Q48" s="12">
        <v>6</v>
      </c>
      <c r="R48" s="12"/>
      <c r="S48" s="12">
        <v>6</v>
      </c>
      <c r="T48" s="12"/>
      <c r="U48" s="12">
        <v>6</v>
      </c>
      <c r="V48" s="12"/>
      <c r="W48" s="12"/>
      <c r="X48" s="12"/>
      <c r="Y48" s="12"/>
      <c r="Z48" s="12"/>
      <c r="AA48" s="12"/>
      <c r="AB48" s="12">
        <v>6</v>
      </c>
      <c r="AC48" s="12"/>
      <c r="AD48" s="12"/>
      <c r="AE48" s="12">
        <v>6</v>
      </c>
      <c r="AF48" s="12"/>
      <c r="AG48" s="12"/>
      <c r="AH48" s="12">
        <v>6</v>
      </c>
      <c r="AI48" s="12"/>
      <c r="AJ48" s="12"/>
      <c r="AK48" s="12">
        <v>6</v>
      </c>
      <c r="AL48" s="12"/>
      <c r="AM48" s="12"/>
      <c r="AN48" s="12">
        <v>6</v>
      </c>
      <c r="AO48" s="12"/>
      <c r="AP48" s="12"/>
      <c r="AQ48" s="12">
        <v>6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f t="shared" si="14"/>
        <v>72</v>
      </c>
      <c r="BG48" s="6"/>
    </row>
    <row r="49" spans="1:59" s="5" customFormat="1" ht="9.75" customHeight="1" x14ac:dyDescent="0.25">
      <c r="A49" s="49"/>
      <c r="B49" s="23" t="s">
        <v>55</v>
      </c>
      <c r="C49" s="15" t="s">
        <v>65</v>
      </c>
      <c r="D49" s="12" t="s">
        <v>29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>
        <v>36</v>
      </c>
      <c r="AS49" s="12">
        <v>36</v>
      </c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>
        <f t="shared" si="14"/>
        <v>72</v>
      </c>
      <c r="BG49" s="6"/>
    </row>
    <row r="50" spans="1:59" s="18" customFormat="1" ht="12" customHeight="1" x14ac:dyDescent="0.25">
      <c r="A50" s="49"/>
      <c r="B50" s="83" t="s">
        <v>56</v>
      </c>
      <c r="C50" s="85" t="s">
        <v>127</v>
      </c>
      <c r="D50" s="16" t="s">
        <v>72</v>
      </c>
      <c r="E50" s="16">
        <f>E52+E54+E56+E58+E60+E64+E65+E62</f>
        <v>6</v>
      </c>
      <c r="F50" s="16">
        <f t="shared" ref="F50:BF50" si="15">F52+F54+F56+F58+F60+F64+F65+F62</f>
        <v>8</v>
      </c>
      <c r="G50" s="16">
        <f t="shared" si="15"/>
        <v>6</v>
      </c>
      <c r="H50" s="16">
        <f t="shared" si="15"/>
        <v>8</v>
      </c>
      <c r="I50" s="16">
        <f t="shared" si="15"/>
        <v>8</v>
      </c>
      <c r="J50" s="16">
        <f t="shared" si="15"/>
        <v>8</v>
      </c>
      <c r="K50" s="16">
        <f t="shared" si="15"/>
        <v>6</v>
      </c>
      <c r="L50" s="16">
        <f t="shared" si="15"/>
        <v>6</v>
      </c>
      <c r="M50" s="16">
        <f t="shared" si="15"/>
        <v>4</v>
      </c>
      <c r="N50" s="16">
        <f t="shared" si="15"/>
        <v>6</v>
      </c>
      <c r="O50" s="16">
        <f t="shared" si="15"/>
        <v>4</v>
      </c>
      <c r="P50" s="16">
        <f t="shared" si="15"/>
        <v>8</v>
      </c>
      <c r="Q50" s="16">
        <f t="shared" si="15"/>
        <v>6</v>
      </c>
      <c r="R50" s="16">
        <f t="shared" si="15"/>
        <v>6</v>
      </c>
      <c r="S50" s="16">
        <f t="shared" si="15"/>
        <v>6</v>
      </c>
      <c r="T50" s="16">
        <f t="shared" si="15"/>
        <v>8</v>
      </c>
      <c r="U50" s="16">
        <f t="shared" si="15"/>
        <v>8</v>
      </c>
      <c r="V50" s="16">
        <f t="shared" si="15"/>
        <v>0</v>
      </c>
      <c r="W50" s="16">
        <f t="shared" si="15"/>
        <v>0</v>
      </c>
      <c r="X50" s="16">
        <f t="shared" si="15"/>
        <v>12</v>
      </c>
      <c r="Y50" s="16">
        <f t="shared" si="15"/>
        <v>16</v>
      </c>
      <c r="Z50" s="16">
        <f t="shared" si="15"/>
        <v>12</v>
      </c>
      <c r="AA50" s="16">
        <f t="shared" si="15"/>
        <v>16</v>
      </c>
      <c r="AB50" s="16">
        <f t="shared" si="15"/>
        <v>10</v>
      </c>
      <c r="AC50" s="16">
        <f t="shared" si="15"/>
        <v>16</v>
      </c>
      <c r="AD50" s="16">
        <f t="shared" si="15"/>
        <v>16</v>
      </c>
      <c r="AE50" s="16">
        <f t="shared" si="15"/>
        <v>12</v>
      </c>
      <c r="AF50" s="16">
        <f t="shared" si="15"/>
        <v>12</v>
      </c>
      <c r="AG50" s="16">
        <f t="shared" si="15"/>
        <v>16</v>
      </c>
      <c r="AH50" s="16">
        <f t="shared" si="15"/>
        <v>10</v>
      </c>
      <c r="AI50" s="16">
        <f t="shared" si="15"/>
        <v>20</v>
      </c>
      <c r="AJ50" s="16">
        <f t="shared" si="15"/>
        <v>14</v>
      </c>
      <c r="AK50" s="16">
        <f t="shared" si="15"/>
        <v>10</v>
      </c>
      <c r="AL50" s="16">
        <f t="shared" si="15"/>
        <v>18</v>
      </c>
      <c r="AM50" s="16">
        <f t="shared" si="15"/>
        <v>16</v>
      </c>
      <c r="AN50" s="16">
        <f t="shared" si="15"/>
        <v>10</v>
      </c>
      <c r="AO50" s="16">
        <f t="shared" si="15"/>
        <v>16</v>
      </c>
      <c r="AP50" s="16">
        <f t="shared" si="15"/>
        <v>16</v>
      </c>
      <c r="AQ50" s="16">
        <f t="shared" si="15"/>
        <v>18</v>
      </c>
      <c r="AR50" s="16">
        <f t="shared" si="15"/>
        <v>0</v>
      </c>
      <c r="AS50" s="16">
        <f t="shared" si="15"/>
        <v>0</v>
      </c>
      <c r="AT50" s="16">
        <f t="shared" si="15"/>
        <v>36</v>
      </c>
      <c r="AU50" s="16">
        <f t="shared" si="15"/>
        <v>0</v>
      </c>
      <c r="AV50" s="16">
        <f t="shared" si="15"/>
        <v>0</v>
      </c>
      <c r="AW50" s="16">
        <f t="shared" si="15"/>
        <v>0</v>
      </c>
      <c r="AX50" s="16">
        <f t="shared" si="15"/>
        <v>0</v>
      </c>
      <c r="AY50" s="16">
        <f t="shared" si="15"/>
        <v>0</v>
      </c>
      <c r="AZ50" s="16">
        <f t="shared" si="15"/>
        <v>0</v>
      </c>
      <c r="BA50" s="16">
        <f t="shared" si="15"/>
        <v>0</v>
      </c>
      <c r="BB50" s="16">
        <f t="shared" si="15"/>
        <v>0</v>
      </c>
      <c r="BC50" s="16">
        <f t="shared" si="15"/>
        <v>0</v>
      </c>
      <c r="BD50" s="16">
        <f t="shared" si="15"/>
        <v>0</v>
      </c>
      <c r="BE50" s="16">
        <f t="shared" si="15"/>
        <v>0</v>
      </c>
      <c r="BF50" s="16">
        <f t="shared" si="15"/>
        <v>434</v>
      </c>
      <c r="BG50" s="17"/>
    </row>
    <row r="51" spans="1:59" s="18" customFormat="1" ht="20.25" customHeight="1" x14ac:dyDescent="0.25">
      <c r="A51" s="49"/>
      <c r="B51" s="84"/>
      <c r="C51" s="86" t="s">
        <v>127</v>
      </c>
      <c r="D51" s="16" t="s">
        <v>30</v>
      </c>
      <c r="E51" s="16">
        <f>E53+E55+E57+E59+E61+E63</f>
        <v>3</v>
      </c>
      <c r="F51" s="16">
        <f t="shared" ref="F51:BF51" si="16">F53+F55+F57+F59+F61+F63</f>
        <v>4</v>
      </c>
      <c r="G51" s="16">
        <f t="shared" si="16"/>
        <v>3</v>
      </c>
      <c r="H51" s="16">
        <f t="shared" si="16"/>
        <v>4</v>
      </c>
      <c r="I51" s="16">
        <f t="shared" si="16"/>
        <v>4</v>
      </c>
      <c r="J51" s="16">
        <f t="shared" si="16"/>
        <v>4</v>
      </c>
      <c r="K51" s="16">
        <f t="shared" si="16"/>
        <v>3</v>
      </c>
      <c r="L51" s="16">
        <f t="shared" si="16"/>
        <v>4</v>
      </c>
      <c r="M51" s="16">
        <f t="shared" si="16"/>
        <v>2</v>
      </c>
      <c r="N51" s="16">
        <f t="shared" si="16"/>
        <v>3</v>
      </c>
      <c r="O51" s="16">
        <f t="shared" si="16"/>
        <v>3</v>
      </c>
      <c r="P51" s="16">
        <f t="shared" si="16"/>
        <v>4</v>
      </c>
      <c r="Q51" s="16">
        <f t="shared" si="16"/>
        <v>4</v>
      </c>
      <c r="R51" s="16">
        <f t="shared" si="16"/>
        <v>2</v>
      </c>
      <c r="S51" s="16">
        <f t="shared" si="16"/>
        <v>4</v>
      </c>
      <c r="T51" s="16">
        <f t="shared" si="16"/>
        <v>4</v>
      </c>
      <c r="U51" s="16">
        <f t="shared" si="16"/>
        <v>4</v>
      </c>
      <c r="V51" s="16">
        <f t="shared" si="16"/>
        <v>0</v>
      </c>
      <c r="W51" s="16">
        <f t="shared" si="16"/>
        <v>0</v>
      </c>
      <c r="X51" s="16">
        <f t="shared" si="16"/>
        <v>6</v>
      </c>
      <c r="Y51" s="16">
        <f t="shared" si="16"/>
        <v>8</v>
      </c>
      <c r="Z51" s="16">
        <f t="shared" si="16"/>
        <v>6</v>
      </c>
      <c r="AA51" s="16">
        <f t="shared" si="16"/>
        <v>8</v>
      </c>
      <c r="AB51" s="16">
        <f t="shared" si="16"/>
        <v>6</v>
      </c>
      <c r="AC51" s="16">
        <f t="shared" si="16"/>
        <v>6</v>
      </c>
      <c r="AD51" s="16">
        <f t="shared" si="16"/>
        <v>8</v>
      </c>
      <c r="AE51" s="16">
        <f t="shared" si="16"/>
        <v>7</v>
      </c>
      <c r="AF51" s="16">
        <f t="shared" si="16"/>
        <v>6</v>
      </c>
      <c r="AG51" s="16">
        <f t="shared" si="16"/>
        <v>5</v>
      </c>
      <c r="AH51" s="16">
        <f t="shared" si="16"/>
        <v>6</v>
      </c>
      <c r="AI51" s="16">
        <f t="shared" si="16"/>
        <v>7</v>
      </c>
      <c r="AJ51" s="16">
        <f t="shared" si="16"/>
        <v>7</v>
      </c>
      <c r="AK51" s="16">
        <f t="shared" si="16"/>
        <v>5</v>
      </c>
      <c r="AL51" s="16">
        <f t="shared" si="16"/>
        <v>7</v>
      </c>
      <c r="AM51" s="16">
        <f t="shared" si="16"/>
        <v>8</v>
      </c>
      <c r="AN51" s="16">
        <f t="shared" si="16"/>
        <v>6</v>
      </c>
      <c r="AO51" s="16">
        <f t="shared" si="16"/>
        <v>6</v>
      </c>
      <c r="AP51" s="16">
        <f t="shared" si="16"/>
        <v>8</v>
      </c>
      <c r="AQ51" s="16">
        <f t="shared" si="16"/>
        <v>6</v>
      </c>
      <c r="AR51" s="16">
        <f t="shared" si="16"/>
        <v>0</v>
      </c>
      <c r="AS51" s="16">
        <f t="shared" si="16"/>
        <v>0</v>
      </c>
      <c r="AT51" s="16">
        <f t="shared" si="16"/>
        <v>0</v>
      </c>
      <c r="AU51" s="16">
        <f t="shared" si="16"/>
        <v>0</v>
      </c>
      <c r="AV51" s="16">
        <f t="shared" si="16"/>
        <v>0</v>
      </c>
      <c r="AW51" s="16">
        <f t="shared" si="16"/>
        <v>0</v>
      </c>
      <c r="AX51" s="16">
        <f t="shared" si="16"/>
        <v>0</v>
      </c>
      <c r="AY51" s="16">
        <f t="shared" si="16"/>
        <v>0</v>
      </c>
      <c r="AZ51" s="16">
        <f t="shared" si="16"/>
        <v>0</v>
      </c>
      <c r="BA51" s="16">
        <f t="shared" si="16"/>
        <v>0</v>
      </c>
      <c r="BB51" s="16">
        <f t="shared" si="16"/>
        <v>0</v>
      </c>
      <c r="BC51" s="16">
        <f t="shared" si="16"/>
        <v>0</v>
      </c>
      <c r="BD51" s="16">
        <f t="shared" si="16"/>
        <v>0</v>
      </c>
      <c r="BE51" s="16">
        <f t="shared" si="16"/>
        <v>0</v>
      </c>
      <c r="BF51" s="16">
        <f t="shared" si="16"/>
        <v>191</v>
      </c>
      <c r="BG51" s="17"/>
    </row>
    <row r="52" spans="1:59" s="5" customFormat="1" ht="9.75" customHeight="1" x14ac:dyDescent="0.25">
      <c r="A52" s="49"/>
      <c r="B52" s="37" t="s">
        <v>82</v>
      </c>
      <c r="C52" s="39" t="s">
        <v>128</v>
      </c>
      <c r="D52" s="12" t="s">
        <v>29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>
        <v>2</v>
      </c>
      <c r="Y52" s="12">
        <v>2</v>
      </c>
      <c r="Z52" s="12"/>
      <c r="AA52" s="12">
        <v>2</v>
      </c>
      <c r="AB52" s="12"/>
      <c r="AC52" s="12">
        <v>2</v>
      </c>
      <c r="AD52" s="12">
        <v>2</v>
      </c>
      <c r="AE52" s="12"/>
      <c r="AF52" s="12">
        <v>2</v>
      </c>
      <c r="AG52" s="12"/>
      <c r="AH52" s="12">
        <v>2</v>
      </c>
      <c r="AI52" s="12">
        <v>2</v>
      </c>
      <c r="AJ52" s="12"/>
      <c r="AK52" s="12"/>
      <c r="AL52" s="12">
        <v>2</v>
      </c>
      <c r="AM52" s="12">
        <v>2</v>
      </c>
      <c r="AN52" s="12">
        <v>2</v>
      </c>
      <c r="AO52" s="12"/>
      <c r="AP52" s="12">
        <v>2</v>
      </c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>
        <f t="shared" si="14"/>
        <v>24</v>
      </c>
      <c r="BG52" s="6"/>
    </row>
    <row r="53" spans="1:59" s="5" customFormat="1" ht="18" customHeight="1" x14ac:dyDescent="0.25">
      <c r="A53" s="49"/>
      <c r="B53" s="38" t="s">
        <v>82</v>
      </c>
      <c r="C53" s="40" t="s">
        <v>128</v>
      </c>
      <c r="D53" s="12" t="s">
        <v>30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>
        <v>1</v>
      </c>
      <c r="Y53" s="12">
        <v>1</v>
      </c>
      <c r="Z53" s="12"/>
      <c r="AA53" s="12">
        <v>1</v>
      </c>
      <c r="AB53" s="12"/>
      <c r="AC53" s="12">
        <v>1</v>
      </c>
      <c r="AD53" s="12">
        <v>1</v>
      </c>
      <c r="AE53" s="12"/>
      <c r="AF53" s="12">
        <v>1</v>
      </c>
      <c r="AG53" s="12"/>
      <c r="AH53" s="12">
        <v>1</v>
      </c>
      <c r="AI53" s="12">
        <v>1</v>
      </c>
      <c r="AJ53" s="12"/>
      <c r="AK53" s="12"/>
      <c r="AL53" s="12">
        <v>1</v>
      </c>
      <c r="AM53" s="12">
        <v>1</v>
      </c>
      <c r="AN53" s="12">
        <v>1</v>
      </c>
      <c r="AO53" s="12"/>
      <c r="AP53" s="12">
        <v>1</v>
      </c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>
        <f t="shared" si="14"/>
        <v>12</v>
      </c>
      <c r="BG53" s="6"/>
    </row>
    <row r="54" spans="1:59" s="5" customFormat="1" ht="9.75" customHeight="1" x14ac:dyDescent="0.25">
      <c r="A54" s="49"/>
      <c r="B54" s="37" t="s">
        <v>129</v>
      </c>
      <c r="C54" s="39" t="s">
        <v>130</v>
      </c>
      <c r="D54" s="12" t="s">
        <v>29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>
        <v>2</v>
      </c>
      <c r="Y54" s="12">
        <v>2</v>
      </c>
      <c r="Z54" s="12"/>
      <c r="AA54" s="12">
        <v>2</v>
      </c>
      <c r="AB54" s="12"/>
      <c r="AC54" s="12">
        <v>2</v>
      </c>
      <c r="AD54" s="12">
        <v>2</v>
      </c>
      <c r="AE54" s="12">
        <v>2</v>
      </c>
      <c r="AF54" s="12"/>
      <c r="AG54" s="12"/>
      <c r="AH54" s="12">
        <v>2</v>
      </c>
      <c r="AI54" s="12">
        <v>2</v>
      </c>
      <c r="AJ54" s="12">
        <v>2</v>
      </c>
      <c r="AK54" s="12"/>
      <c r="AL54" s="12">
        <v>2</v>
      </c>
      <c r="AM54" s="12">
        <v>2</v>
      </c>
      <c r="AN54" s="12"/>
      <c r="AO54" s="12"/>
      <c r="AP54" s="12">
        <v>2</v>
      </c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>
        <f t="shared" si="14"/>
        <v>24</v>
      </c>
      <c r="BG54" s="6"/>
    </row>
    <row r="55" spans="1:59" s="5" customFormat="1" ht="21.75" customHeight="1" x14ac:dyDescent="0.25">
      <c r="A55" s="49"/>
      <c r="B55" s="76" t="s">
        <v>129</v>
      </c>
      <c r="C55" s="45" t="s">
        <v>130</v>
      </c>
      <c r="D55" s="28" t="s">
        <v>30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v>1</v>
      </c>
      <c r="Y55" s="12">
        <v>1</v>
      </c>
      <c r="Z55" s="12"/>
      <c r="AA55" s="12">
        <v>1</v>
      </c>
      <c r="AB55" s="12"/>
      <c r="AC55" s="12">
        <v>1</v>
      </c>
      <c r="AD55" s="12">
        <v>1</v>
      </c>
      <c r="AE55" s="12">
        <v>1</v>
      </c>
      <c r="AF55" s="12"/>
      <c r="AG55" s="12"/>
      <c r="AH55" s="12">
        <v>1</v>
      </c>
      <c r="AI55" s="12">
        <v>1</v>
      </c>
      <c r="AJ55" s="12">
        <v>1</v>
      </c>
      <c r="AK55" s="12"/>
      <c r="AL55" s="12">
        <v>1</v>
      </c>
      <c r="AM55" s="12">
        <v>1</v>
      </c>
      <c r="AN55" s="12"/>
      <c r="AO55" s="12"/>
      <c r="AP55" s="12">
        <v>1</v>
      </c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>
        <f t="shared" si="14"/>
        <v>12</v>
      </c>
      <c r="BG55" s="6"/>
    </row>
    <row r="56" spans="1:59" s="5" customFormat="1" ht="9.75" customHeight="1" x14ac:dyDescent="0.25">
      <c r="A56" s="49"/>
      <c r="B56" s="72" t="s">
        <v>131</v>
      </c>
      <c r="C56" s="74" t="s">
        <v>132</v>
      </c>
      <c r="D56" s="14" t="s">
        <v>29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>
        <v>2</v>
      </c>
      <c r="Y56" s="12">
        <v>4</v>
      </c>
      <c r="Z56" s="12">
        <v>4</v>
      </c>
      <c r="AA56" s="12">
        <v>4</v>
      </c>
      <c r="AB56" s="12">
        <v>4</v>
      </c>
      <c r="AC56" s="12">
        <v>2</v>
      </c>
      <c r="AD56" s="12">
        <v>4</v>
      </c>
      <c r="AE56" s="12">
        <v>4</v>
      </c>
      <c r="AF56" s="12">
        <v>4</v>
      </c>
      <c r="AG56" s="12">
        <v>2</v>
      </c>
      <c r="AH56" s="12">
        <v>2</v>
      </c>
      <c r="AI56" s="12">
        <v>4</v>
      </c>
      <c r="AJ56" s="12">
        <v>4</v>
      </c>
      <c r="AK56" s="12">
        <v>4</v>
      </c>
      <c r="AL56" s="12">
        <v>2</v>
      </c>
      <c r="AM56" s="12">
        <v>4</v>
      </c>
      <c r="AN56" s="12">
        <v>2</v>
      </c>
      <c r="AO56" s="12">
        <v>2</v>
      </c>
      <c r="AP56" s="12">
        <v>4</v>
      </c>
      <c r="AQ56" s="12">
        <v>4</v>
      </c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>
        <f t="shared" si="14"/>
        <v>66</v>
      </c>
      <c r="BG56" s="6"/>
    </row>
    <row r="57" spans="1:59" s="5" customFormat="1" ht="20.25" customHeight="1" x14ac:dyDescent="0.25">
      <c r="A57" s="49"/>
      <c r="B57" s="73" t="s">
        <v>131</v>
      </c>
      <c r="C57" s="75" t="s">
        <v>132</v>
      </c>
      <c r="D57" s="14" t="s">
        <v>30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>
        <v>1</v>
      </c>
      <c r="Y57" s="12">
        <v>2</v>
      </c>
      <c r="Z57" s="12">
        <v>2</v>
      </c>
      <c r="AA57" s="12">
        <v>2</v>
      </c>
      <c r="AB57" s="12">
        <v>2</v>
      </c>
      <c r="AC57" s="12">
        <v>1</v>
      </c>
      <c r="AD57" s="12">
        <v>2</v>
      </c>
      <c r="AE57" s="12">
        <v>2</v>
      </c>
      <c r="AF57" s="12">
        <v>2</v>
      </c>
      <c r="AG57" s="12">
        <v>1</v>
      </c>
      <c r="AH57" s="12">
        <v>1</v>
      </c>
      <c r="AI57" s="12">
        <v>2</v>
      </c>
      <c r="AJ57" s="12">
        <v>2</v>
      </c>
      <c r="AK57" s="12">
        <v>2</v>
      </c>
      <c r="AL57" s="12">
        <v>1</v>
      </c>
      <c r="AM57" s="12">
        <v>2</v>
      </c>
      <c r="AN57" s="12">
        <v>1</v>
      </c>
      <c r="AO57" s="12">
        <v>1</v>
      </c>
      <c r="AP57" s="12">
        <v>2</v>
      </c>
      <c r="AQ57" s="12">
        <v>2</v>
      </c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>
        <f t="shared" si="14"/>
        <v>33</v>
      </c>
      <c r="BG57" s="6"/>
    </row>
    <row r="58" spans="1:59" s="5" customFormat="1" ht="9.75" customHeight="1" x14ac:dyDescent="0.25">
      <c r="A58" s="49"/>
      <c r="B58" s="72" t="s">
        <v>133</v>
      </c>
      <c r="C58" s="74" t="s">
        <v>134</v>
      </c>
      <c r="D58" s="14" t="s">
        <v>29</v>
      </c>
      <c r="E58" s="12">
        <v>4</v>
      </c>
      <c r="F58" s="12">
        <v>4</v>
      </c>
      <c r="G58" s="12">
        <v>4</v>
      </c>
      <c r="H58" s="12">
        <v>4</v>
      </c>
      <c r="I58" s="12">
        <v>4</v>
      </c>
      <c r="J58" s="12">
        <v>4</v>
      </c>
      <c r="K58" s="12">
        <v>4</v>
      </c>
      <c r="L58" s="12">
        <v>4</v>
      </c>
      <c r="M58" s="12">
        <v>2</v>
      </c>
      <c r="N58" s="12">
        <v>4</v>
      </c>
      <c r="O58" s="12">
        <v>2</v>
      </c>
      <c r="P58" s="12">
        <v>4</v>
      </c>
      <c r="Q58" s="12">
        <v>4</v>
      </c>
      <c r="R58" s="12">
        <v>4</v>
      </c>
      <c r="S58" s="12">
        <v>4</v>
      </c>
      <c r="T58" s="12">
        <v>4</v>
      </c>
      <c r="U58" s="12">
        <v>4</v>
      </c>
      <c r="V58" s="12"/>
      <c r="W58" s="12"/>
      <c r="X58" s="12">
        <v>2</v>
      </c>
      <c r="Y58" s="12">
        <v>2</v>
      </c>
      <c r="Z58" s="12">
        <v>2</v>
      </c>
      <c r="AA58" s="12">
        <v>2</v>
      </c>
      <c r="AB58" s="12">
        <v>2</v>
      </c>
      <c r="AC58" s="12">
        <v>2</v>
      </c>
      <c r="AD58" s="12">
        <v>2</v>
      </c>
      <c r="AE58" s="12">
        <v>2</v>
      </c>
      <c r="AF58" s="12">
        <v>2</v>
      </c>
      <c r="AG58" s="12">
        <v>2</v>
      </c>
      <c r="AH58" s="12">
        <v>2</v>
      </c>
      <c r="AI58" s="12">
        <v>2</v>
      </c>
      <c r="AJ58" s="12">
        <v>2</v>
      </c>
      <c r="AK58" s="12">
        <v>2</v>
      </c>
      <c r="AL58" s="12">
        <v>2</v>
      </c>
      <c r="AM58" s="12">
        <v>2</v>
      </c>
      <c r="AN58" s="12">
        <v>2</v>
      </c>
      <c r="AO58" s="12">
        <v>2</v>
      </c>
      <c r="AP58" s="12">
        <v>2</v>
      </c>
      <c r="AQ58" s="12">
        <v>2</v>
      </c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>
        <f t="shared" si="14"/>
        <v>104</v>
      </c>
      <c r="BG58" s="6"/>
    </row>
    <row r="59" spans="1:59" s="5" customFormat="1" ht="18" customHeight="1" x14ac:dyDescent="0.25">
      <c r="A59" s="49"/>
      <c r="B59" s="73" t="s">
        <v>133</v>
      </c>
      <c r="C59" s="75" t="s">
        <v>134</v>
      </c>
      <c r="D59" s="14" t="s">
        <v>30</v>
      </c>
      <c r="E59" s="12">
        <v>2</v>
      </c>
      <c r="F59" s="12">
        <v>2</v>
      </c>
      <c r="G59" s="12">
        <v>2</v>
      </c>
      <c r="H59" s="12">
        <v>2</v>
      </c>
      <c r="I59" s="12">
        <v>2</v>
      </c>
      <c r="J59" s="12">
        <v>2</v>
      </c>
      <c r="K59" s="12">
        <v>2</v>
      </c>
      <c r="L59" s="12">
        <v>2</v>
      </c>
      <c r="M59" s="12">
        <v>1</v>
      </c>
      <c r="N59" s="12">
        <v>2</v>
      </c>
      <c r="O59" s="12">
        <v>1</v>
      </c>
      <c r="P59" s="12">
        <v>2</v>
      </c>
      <c r="Q59" s="12">
        <v>2</v>
      </c>
      <c r="R59" s="12">
        <v>1</v>
      </c>
      <c r="S59" s="12">
        <v>2</v>
      </c>
      <c r="T59" s="12">
        <v>2</v>
      </c>
      <c r="U59" s="12">
        <v>2</v>
      </c>
      <c r="V59" s="12"/>
      <c r="W59" s="12"/>
      <c r="X59" s="12">
        <v>1</v>
      </c>
      <c r="Y59" s="12">
        <v>1</v>
      </c>
      <c r="Z59" s="12">
        <v>1</v>
      </c>
      <c r="AA59" s="12">
        <v>1</v>
      </c>
      <c r="AB59" s="12">
        <v>2</v>
      </c>
      <c r="AC59" s="12">
        <v>1</v>
      </c>
      <c r="AD59" s="12">
        <v>1</v>
      </c>
      <c r="AE59" s="12">
        <v>2</v>
      </c>
      <c r="AF59" s="12">
        <v>1</v>
      </c>
      <c r="AG59" s="12">
        <v>1</v>
      </c>
      <c r="AH59" s="12">
        <v>2</v>
      </c>
      <c r="AI59" s="12">
        <v>1</v>
      </c>
      <c r="AJ59" s="12">
        <v>1</v>
      </c>
      <c r="AK59" s="12">
        <v>1</v>
      </c>
      <c r="AL59" s="12">
        <v>2</v>
      </c>
      <c r="AM59" s="12">
        <v>1</v>
      </c>
      <c r="AN59" s="12">
        <v>1</v>
      </c>
      <c r="AO59" s="12">
        <v>2</v>
      </c>
      <c r="AP59" s="12">
        <v>1</v>
      </c>
      <c r="AQ59" s="12">
        <v>1</v>
      </c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>
        <f t="shared" si="14"/>
        <v>56</v>
      </c>
      <c r="BG59" s="6"/>
    </row>
    <row r="60" spans="1:59" s="5" customFormat="1" ht="10.5" customHeight="1" x14ac:dyDescent="0.25">
      <c r="A60" s="49"/>
      <c r="B60" s="80" t="s">
        <v>135</v>
      </c>
      <c r="C60" s="81" t="s">
        <v>136</v>
      </c>
      <c r="D60" s="12" t="s">
        <v>29</v>
      </c>
      <c r="E60" s="14">
        <v>2</v>
      </c>
      <c r="F60" s="14">
        <v>4</v>
      </c>
      <c r="G60" s="14">
        <v>2</v>
      </c>
      <c r="H60" s="14">
        <v>4</v>
      </c>
      <c r="I60" s="14">
        <v>4</v>
      </c>
      <c r="J60" s="14">
        <v>4</v>
      </c>
      <c r="K60" s="14">
        <v>2</v>
      </c>
      <c r="L60" s="14">
        <v>2</v>
      </c>
      <c r="M60" s="14">
        <v>2</v>
      </c>
      <c r="N60" s="14">
        <v>2</v>
      </c>
      <c r="O60" s="14">
        <v>2</v>
      </c>
      <c r="P60" s="14">
        <v>4</v>
      </c>
      <c r="Q60" s="14">
        <v>2</v>
      </c>
      <c r="R60" s="14">
        <v>2</v>
      </c>
      <c r="S60" s="14">
        <v>2</v>
      </c>
      <c r="T60" s="14">
        <v>4</v>
      </c>
      <c r="U60" s="12">
        <v>4</v>
      </c>
      <c r="V60" s="12"/>
      <c r="W60" s="12"/>
      <c r="X60" s="12">
        <v>2</v>
      </c>
      <c r="Y60" s="12">
        <v>4</v>
      </c>
      <c r="Z60" s="12">
        <v>4</v>
      </c>
      <c r="AA60" s="12">
        <v>4</v>
      </c>
      <c r="AB60" s="12">
        <v>2</v>
      </c>
      <c r="AC60" s="12">
        <v>2</v>
      </c>
      <c r="AD60" s="12">
        <v>4</v>
      </c>
      <c r="AE60" s="12">
        <v>2</v>
      </c>
      <c r="AF60" s="12">
        <v>2</v>
      </c>
      <c r="AG60" s="12">
        <v>4</v>
      </c>
      <c r="AH60" s="12">
        <v>2</v>
      </c>
      <c r="AI60" s="12">
        <v>2</v>
      </c>
      <c r="AJ60" s="12">
        <v>4</v>
      </c>
      <c r="AK60" s="12">
        <v>2</v>
      </c>
      <c r="AL60" s="12">
        <v>2</v>
      </c>
      <c r="AM60" s="12">
        <v>4</v>
      </c>
      <c r="AN60" s="12">
        <v>2</v>
      </c>
      <c r="AO60" s="12">
        <v>4</v>
      </c>
      <c r="AP60" s="12">
        <v>4</v>
      </c>
      <c r="AQ60" s="12">
        <v>4</v>
      </c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>
        <f t="shared" si="14"/>
        <v>108</v>
      </c>
      <c r="BG60" s="6"/>
    </row>
    <row r="61" spans="1:59" s="5" customFormat="1" ht="10.5" customHeight="1" x14ac:dyDescent="0.25">
      <c r="A61" s="49"/>
      <c r="B61" s="77" t="s">
        <v>135</v>
      </c>
      <c r="C61" s="82" t="s">
        <v>136</v>
      </c>
      <c r="D61" s="12" t="s">
        <v>30</v>
      </c>
      <c r="E61" s="12">
        <v>1</v>
      </c>
      <c r="F61" s="12">
        <v>2</v>
      </c>
      <c r="G61" s="12">
        <v>1</v>
      </c>
      <c r="H61" s="12">
        <v>2</v>
      </c>
      <c r="I61" s="12">
        <v>2</v>
      </c>
      <c r="J61" s="12">
        <v>2</v>
      </c>
      <c r="K61" s="12">
        <v>1</v>
      </c>
      <c r="L61" s="12">
        <v>2</v>
      </c>
      <c r="M61" s="12">
        <v>1</v>
      </c>
      <c r="N61" s="12">
        <v>1</v>
      </c>
      <c r="O61" s="12">
        <v>2</v>
      </c>
      <c r="P61" s="12">
        <v>2</v>
      </c>
      <c r="Q61" s="12">
        <v>2</v>
      </c>
      <c r="R61" s="12">
        <v>1</v>
      </c>
      <c r="S61" s="12">
        <v>2</v>
      </c>
      <c r="T61" s="12">
        <v>2</v>
      </c>
      <c r="U61" s="12">
        <v>2</v>
      </c>
      <c r="V61" s="12"/>
      <c r="W61" s="12"/>
      <c r="X61" s="12">
        <v>1</v>
      </c>
      <c r="Y61" s="12">
        <v>2</v>
      </c>
      <c r="Z61" s="12">
        <v>2</v>
      </c>
      <c r="AA61" s="12">
        <v>2</v>
      </c>
      <c r="AB61" s="12">
        <v>1</v>
      </c>
      <c r="AC61" s="12">
        <v>2</v>
      </c>
      <c r="AD61" s="12">
        <v>2</v>
      </c>
      <c r="AE61" s="12">
        <v>1</v>
      </c>
      <c r="AF61" s="12">
        <v>1</v>
      </c>
      <c r="AG61" s="12">
        <v>2</v>
      </c>
      <c r="AH61" s="12">
        <v>1</v>
      </c>
      <c r="AI61" s="12">
        <v>1</v>
      </c>
      <c r="AJ61" s="12">
        <v>2</v>
      </c>
      <c r="AK61" s="12">
        <v>1</v>
      </c>
      <c r="AL61" s="12">
        <v>1</v>
      </c>
      <c r="AM61" s="12">
        <v>2</v>
      </c>
      <c r="AN61" s="12">
        <v>2</v>
      </c>
      <c r="AO61" s="12">
        <v>2</v>
      </c>
      <c r="AP61" s="12">
        <v>2</v>
      </c>
      <c r="AQ61" s="12">
        <v>2</v>
      </c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>
        <f t="shared" si="14"/>
        <v>60</v>
      </c>
      <c r="BG61" s="6"/>
    </row>
    <row r="62" spans="1:59" s="5" customFormat="1" ht="10.5" customHeight="1" x14ac:dyDescent="0.25">
      <c r="A62" s="49"/>
      <c r="B62" s="80" t="s">
        <v>160</v>
      </c>
      <c r="C62" s="87" t="s">
        <v>161</v>
      </c>
      <c r="D62" s="12" t="s">
        <v>29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2"/>
      <c r="V62" s="12"/>
      <c r="W62" s="12"/>
      <c r="X62" s="12">
        <v>2</v>
      </c>
      <c r="Y62" s="12">
        <v>2</v>
      </c>
      <c r="Z62" s="12">
        <v>2</v>
      </c>
      <c r="AA62" s="12">
        <v>2</v>
      </c>
      <c r="AB62" s="12">
        <v>2</v>
      </c>
      <c r="AC62" s="12"/>
      <c r="AD62" s="12">
        <v>2</v>
      </c>
      <c r="AE62" s="12">
        <v>2</v>
      </c>
      <c r="AF62" s="12">
        <v>2</v>
      </c>
      <c r="AG62" s="12">
        <v>2</v>
      </c>
      <c r="AH62" s="12"/>
      <c r="AI62" s="12">
        <v>2</v>
      </c>
      <c r="AJ62" s="12">
        <v>2</v>
      </c>
      <c r="AK62" s="12">
        <v>2</v>
      </c>
      <c r="AL62" s="12">
        <v>2</v>
      </c>
      <c r="AM62" s="12">
        <v>2</v>
      </c>
      <c r="AN62" s="12">
        <v>2</v>
      </c>
      <c r="AO62" s="12">
        <v>2</v>
      </c>
      <c r="AP62" s="12">
        <v>2</v>
      </c>
      <c r="AQ62" s="12">
        <v>2</v>
      </c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>
        <f t="shared" ref="BF62:BF63" si="17">SUM(E62:BE62)</f>
        <v>36</v>
      </c>
      <c r="BG62" s="6"/>
    </row>
    <row r="63" spans="1:59" s="5" customFormat="1" ht="21" customHeight="1" x14ac:dyDescent="0.25">
      <c r="A63" s="49"/>
      <c r="B63" s="77" t="s">
        <v>135</v>
      </c>
      <c r="C63" s="75" t="s">
        <v>136</v>
      </c>
      <c r="D63" s="12" t="s">
        <v>30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>
        <v>1</v>
      </c>
      <c r="Y63" s="12">
        <v>1</v>
      </c>
      <c r="Z63" s="12">
        <v>1</v>
      </c>
      <c r="AA63" s="12">
        <v>1</v>
      </c>
      <c r="AB63" s="12">
        <v>1</v>
      </c>
      <c r="AC63" s="12"/>
      <c r="AD63" s="12">
        <v>1</v>
      </c>
      <c r="AE63" s="12">
        <v>1</v>
      </c>
      <c r="AF63" s="12">
        <v>1</v>
      </c>
      <c r="AG63" s="12">
        <v>1</v>
      </c>
      <c r="AH63" s="12"/>
      <c r="AI63" s="12">
        <v>1</v>
      </c>
      <c r="AJ63" s="12">
        <v>1</v>
      </c>
      <c r="AK63" s="12">
        <v>1</v>
      </c>
      <c r="AL63" s="12">
        <v>1</v>
      </c>
      <c r="AM63" s="12">
        <v>1</v>
      </c>
      <c r="AN63" s="12">
        <v>1</v>
      </c>
      <c r="AO63" s="12">
        <v>1</v>
      </c>
      <c r="AP63" s="12">
        <v>1</v>
      </c>
      <c r="AQ63" s="12">
        <v>1</v>
      </c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>
        <f t="shared" si="17"/>
        <v>18</v>
      </c>
      <c r="BG63" s="6"/>
    </row>
    <row r="64" spans="1:59" s="5" customFormat="1" ht="9.75" customHeight="1" x14ac:dyDescent="0.25">
      <c r="A64" s="49"/>
      <c r="B64" s="23" t="s">
        <v>57</v>
      </c>
      <c r="C64" s="26" t="s">
        <v>64</v>
      </c>
      <c r="D64" s="12" t="s">
        <v>29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>
        <v>6</v>
      </c>
      <c r="AD64" s="12"/>
      <c r="AE64" s="12"/>
      <c r="AF64" s="12"/>
      <c r="AG64" s="12">
        <v>6</v>
      </c>
      <c r="AH64" s="12"/>
      <c r="AI64" s="12">
        <v>6</v>
      </c>
      <c r="AJ64" s="12"/>
      <c r="AK64" s="12"/>
      <c r="AL64" s="12">
        <v>6</v>
      </c>
      <c r="AM64" s="12"/>
      <c r="AN64" s="12"/>
      <c r="AO64" s="12">
        <v>6</v>
      </c>
      <c r="AP64" s="12"/>
      <c r="AQ64" s="12">
        <v>6</v>
      </c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>
        <f t="shared" si="14"/>
        <v>36</v>
      </c>
      <c r="BG64" s="6"/>
    </row>
    <row r="65" spans="1:59" s="5" customFormat="1" ht="9.75" customHeight="1" x14ac:dyDescent="0.25">
      <c r="A65" s="49"/>
      <c r="B65" s="23" t="s">
        <v>58</v>
      </c>
      <c r="C65" s="15" t="s">
        <v>65</v>
      </c>
      <c r="D65" s="12" t="s">
        <v>29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>
        <v>36</v>
      </c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>
        <f t="shared" si="14"/>
        <v>36</v>
      </c>
      <c r="BG65" s="6"/>
    </row>
    <row r="66" spans="1:59" s="21" customFormat="1" x14ac:dyDescent="0.25">
      <c r="A66" s="69"/>
      <c r="B66" s="48" t="s">
        <v>66</v>
      </c>
      <c r="C66" s="48"/>
      <c r="D66" s="48"/>
      <c r="E66" s="19">
        <f>E6+E18+E24</f>
        <v>36</v>
      </c>
      <c r="F66" s="19">
        <f t="shared" ref="F66:BF66" si="18">F6+F18+F24</f>
        <v>36</v>
      </c>
      <c r="G66" s="19">
        <f t="shared" si="18"/>
        <v>36</v>
      </c>
      <c r="H66" s="19">
        <f t="shared" si="18"/>
        <v>36</v>
      </c>
      <c r="I66" s="19">
        <f t="shared" si="18"/>
        <v>36</v>
      </c>
      <c r="J66" s="19">
        <f t="shared" si="18"/>
        <v>36</v>
      </c>
      <c r="K66" s="19">
        <f t="shared" si="18"/>
        <v>36</v>
      </c>
      <c r="L66" s="19">
        <f t="shared" si="18"/>
        <v>36</v>
      </c>
      <c r="M66" s="19">
        <f t="shared" si="18"/>
        <v>36</v>
      </c>
      <c r="N66" s="19">
        <f t="shared" si="18"/>
        <v>36</v>
      </c>
      <c r="O66" s="19">
        <f t="shared" si="18"/>
        <v>36</v>
      </c>
      <c r="P66" s="19">
        <f t="shared" si="18"/>
        <v>36</v>
      </c>
      <c r="Q66" s="19">
        <f t="shared" si="18"/>
        <v>36</v>
      </c>
      <c r="R66" s="19">
        <f t="shared" si="18"/>
        <v>36</v>
      </c>
      <c r="S66" s="19">
        <f t="shared" si="18"/>
        <v>36</v>
      </c>
      <c r="T66" s="19">
        <f t="shared" si="18"/>
        <v>36</v>
      </c>
      <c r="U66" s="19">
        <f t="shared" si="18"/>
        <v>36</v>
      </c>
      <c r="V66" s="19">
        <f t="shared" si="18"/>
        <v>0</v>
      </c>
      <c r="W66" s="19">
        <f t="shared" si="18"/>
        <v>0</v>
      </c>
      <c r="X66" s="19">
        <f t="shared" si="18"/>
        <v>36</v>
      </c>
      <c r="Y66" s="19">
        <f t="shared" si="18"/>
        <v>36</v>
      </c>
      <c r="Z66" s="19">
        <f t="shared" si="18"/>
        <v>36</v>
      </c>
      <c r="AA66" s="19">
        <f t="shared" si="18"/>
        <v>36</v>
      </c>
      <c r="AB66" s="19">
        <f t="shared" si="18"/>
        <v>36</v>
      </c>
      <c r="AC66" s="19">
        <f t="shared" si="18"/>
        <v>36</v>
      </c>
      <c r="AD66" s="19">
        <f t="shared" si="18"/>
        <v>36</v>
      </c>
      <c r="AE66" s="19">
        <f t="shared" si="18"/>
        <v>36</v>
      </c>
      <c r="AF66" s="19">
        <f t="shared" si="18"/>
        <v>36</v>
      </c>
      <c r="AG66" s="19">
        <f t="shared" si="18"/>
        <v>36</v>
      </c>
      <c r="AH66" s="19">
        <f t="shared" si="18"/>
        <v>36</v>
      </c>
      <c r="AI66" s="19">
        <f t="shared" si="18"/>
        <v>36</v>
      </c>
      <c r="AJ66" s="19">
        <f t="shared" si="18"/>
        <v>36</v>
      </c>
      <c r="AK66" s="19">
        <f t="shared" si="18"/>
        <v>36</v>
      </c>
      <c r="AL66" s="19">
        <f t="shared" si="18"/>
        <v>36</v>
      </c>
      <c r="AM66" s="19">
        <f t="shared" si="18"/>
        <v>36</v>
      </c>
      <c r="AN66" s="19">
        <f t="shared" si="18"/>
        <v>36</v>
      </c>
      <c r="AO66" s="19">
        <f t="shared" si="18"/>
        <v>36</v>
      </c>
      <c r="AP66" s="19">
        <f t="shared" si="18"/>
        <v>36</v>
      </c>
      <c r="AQ66" s="19">
        <f t="shared" si="18"/>
        <v>36</v>
      </c>
      <c r="AR66" s="19">
        <f t="shared" si="18"/>
        <v>36</v>
      </c>
      <c r="AS66" s="19">
        <f t="shared" si="18"/>
        <v>36</v>
      </c>
      <c r="AT66" s="19">
        <f t="shared" si="18"/>
        <v>36</v>
      </c>
      <c r="AU66" s="19">
        <f t="shared" si="18"/>
        <v>0</v>
      </c>
      <c r="AV66" s="19">
        <f t="shared" si="18"/>
        <v>0</v>
      </c>
      <c r="AW66" s="19">
        <f t="shared" si="18"/>
        <v>0</v>
      </c>
      <c r="AX66" s="19">
        <f t="shared" si="18"/>
        <v>0</v>
      </c>
      <c r="AY66" s="19">
        <f t="shared" si="18"/>
        <v>0</v>
      </c>
      <c r="AZ66" s="19">
        <f t="shared" si="18"/>
        <v>0</v>
      </c>
      <c r="BA66" s="19">
        <f t="shared" si="18"/>
        <v>0</v>
      </c>
      <c r="BB66" s="19">
        <f t="shared" si="18"/>
        <v>0</v>
      </c>
      <c r="BC66" s="19">
        <f t="shared" si="18"/>
        <v>0</v>
      </c>
      <c r="BD66" s="19">
        <f t="shared" si="18"/>
        <v>0</v>
      </c>
      <c r="BE66" s="19">
        <f t="shared" si="18"/>
        <v>0</v>
      </c>
      <c r="BF66" s="19">
        <f t="shared" si="18"/>
        <v>1440</v>
      </c>
    </row>
    <row r="67" spans="1:59" s="21" customFormat="1" x14ac:dyDescent="0.25">
      <c r="A67" s="70"/>
      <c r="B67" s="48" t="s">
        <v>67</v>
      </c>
      <c r="C67" s="48"/>
      <c r="D67" s="48"/>
      <c r="E67" s="19">
        <f>E7+E19+E25</f>
        <v>18</v>
      </c>
      <c r="F67" s="19">
        <f t="shared" ref="F67:AK67" si="19">F7+F19+F25</f>
        <v>18</v>
      </c>
      <c r="G67" s="19">
        <f t="shared" si="19"/>
        <v>18</v>
      </c>
      <c r="H67" s="19">
        <f t="shared" si="19"/>
        <v>18</v>
      </c>
      <c r="I67" s="19">
        <f t="shared" si="19"/>
        <v>18</v>
      </c>
      <c r="J67" s="19">
        <f t="shared" si="19"/>
        <v>18</v>
      </c>
      <c r="K67" s="19">
        <f t="shared" si="19"/>
        <v>18</v>
      </c>
      <c r="L67" s="19">
        <f t="shared" si="19"/>
        <v>16</v>
      </c>
      <c r="M67" s="19">
        <f t="shared" si="19"/>
        <v>15</v>
      </c>
      <c r="N67" s="19">
        <f t="shared" si="19"/>
        <v>17</v>
      </c>
      <c r="O67" s="19">
        <f t="shared" si="19"/>
        <v>16</v>
      </c>
      <c r="P67" s="19">
        <f t="shared" si="19"/>
        <v>18</v>
      </c>
      <c r="Q67" s="19">
        <f t="shared" si="19"/>
        <v>16</v>
      </c>
      <c r="R67" s="19">
        <f t="shared" si="19"/>
        <v>16</v>
      </c>
      <c r="S67" s="19">
        <f t="shared" si="19"/>
        <v>16</v>
      </c>
      <c r="T67" s="19">
        <f t="shared" si="19"/>
        <v>18</v>
      </c>
      <c r="U67" s="19">
        <f t="shared" si="19"/>
        <v>15</v>
      </c>
      <c r="V67" s="19">
        <f t="shared" si="19"/>
        <v>0</v>
      </c>
      <c r="W67" s="19">
        <f t="shared" si="19"/>
        <v>0</v>
      </c>
      <c r="X67" s="19">
        <f t="shared" si="19"/>
        <v>18</v>
      </c>
      <c r="Y67" s="19">
        <f t="shared" si="19"/>
        <v>18</v>
      </c>
      <c r="Z67" s="19">
        <f t="shared" si="19"/>
        <v>18</v>
      </c>
      <c r="AA67" s="19">
        <f t="shared" si="19"/>
        <v>18</v>
      </c>
      <c r="AB67" s="19">
        <f t="shared" si="19"/>
        <v>16</v>
      </c>
      <c r="AC67" s="19">
        <f t="shared" si="19"/>
        <v>16</v>
      </c>
      <c r="AD67" s="19">
        <f t="shared" si="19"/>
        <v>17</v>
      </c>
      <c r="AE67" s="19">
        <f t="shared" si="19"/>
        <v>16</v>
      </c>
      <c r="AF67" s="19">
        <f t="shared" si="19"/>
        <v>15</v>
      </c>
      <c r="AG67" s="19">
        <f t="shared" si="19"/>
        <v>15</v>
      </c>
      <c r="AH67" s="19">
        <f t="shared" si="19"/>
        <v>16</v>
      </c>
      <c r="AI67" s="19">
        <f t="shared" si="19"/>
        <v>15</v>
      </c>
      <c r="AJ67" s="19">
        <f t="shared" si="19"/>
        <v>15</v>
      </c>
      <c r="AK67" s="19">
        <f t="shared" si="19"/>
        <v>15</v>
      </c>
      <c r="AL67" s="19">
        <f t="shared" ref="AL67:BF67" si="20">AL7+AL19+AL25</f>
        <v>16</v>
      </c>
      <c r="AM67" s="19">
        <f t="shared" si="20"/>
        <v>17</v>
      </c>
      <c r="AN67" s="19">
        <f t="shared" si="20"/>
        <v>16</v>
      </c>
      <c r="AO67" s="19">
        <f t="shared" si="20"/>
        <v>16</v>
      </c>
      <c r="AP67" s="19">
        <f t="shared" si="20"/>
        <v>18</v>
      </c>
      <c r="AQ67" s="19">
        <f t="shared" si="20"/>
        <v>12</v>
      </c>
      <c r="AR67" s="19">
        <f t="shared" si="20"/>
        <v>0</v>
      </c>
      <c r="AS67" s="19">
        <f t="shared" si="20"/>
        <v>0</v>
      </c>
      <c r="AT67" s="19">
        <f t="shared" si="20"/>
        <v>0</v>
      </c>
      <c r="AU67" s="19">
        <f t="shared" si="20"/>
        <v>0</v>
      </c>
      <c r="AV67" s="19">
        <f t="shared" si="20"/>
        <v>0</v>
      </c>
      <c r="AW67" s="19">
        <f t="shared" si="20"/>
        <v>0</v>
      </c>
      <c r="AX67" s="19">
        <f t="shared" si="20"/>
        <v>0</v>
      </c>
      <c r="AY67" s="19">
        <f t="shared" si="20"/>
        <v>0</v>
      </c>
      <c r="AZ67" s="19">
        <f t="shared" si="20"/>
        <v>0</v>
      </c>
      <c r="BA67" s="19">
        <f t="shared" si="20"/>
        <v>0</v>
      </c>
      <c r="BB67" s="19">
        <f t="shared" si="20"/>
        <v>0</v>
      </c>
      <c r="BC67" s="19">
        <f t="shared" si="20"/>
        <v>0</v>
      </c>
      <c r="BD67" s="19">
        <f t="shared" si="20"/>
        <v>0</v>
      </c>
      <c r="BE67" s="19">
        <f t="shared" si="20"/>
        <v>0</v>
      </c>
      <c r="BF67" s="19">
        <f t="shared" si="20"/>
        <v>612</v>
      </c>
    </row>
    <row r="68" spans="1:59" s="21" customFormat="1" x14ac:dyDescent="0.25">
      <c r="A68" s="70"/>
      <c r="B68" s="30" t="s">
        <v>158</v>
      </c>
      <c r="C68" s="30" t="s">
        <v>159</v>
      </c>
      <c r="D68" s="30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>
        <v>36</v>
      </c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>
        <f>SUM(E68:BE68)</f>
        <v>36</v>
      </c>
    </row>
    <row r="69" spans="1:59" s="21" customFormat="1" x14ac:dyDescent="0.25">
      <c r="A69" s="71"/>
      <c r="B69" s="48" t="s">
        <v>68</v>
      </c>
      <c r="C69" s="48"/>
      <c r="D69" s="48"/>
      <c r="E69" s="19">
        <f>E66+E67+E68</f>
        <v>54</v>
      </c>
      <c r="F69" s="19">
        <f t="shared" ref="F69:BF69" si="21">F66+F67+F68</f>
        <v>54</v>
      </c>
      <c r="G69" s="19">
        <f t="shared" si="21"/>
        <v>54</v>
      </c>
      <c r="H69" s="19">
        <f t="shared" si="21"/>
        <v>54</v>
      </c>
      <c r="I69" s="19">
        <f t="shared" si="21"/>
        <v>54</v>
      </c>
      <c r="J69" s="19">
        <f t="shared" si="21"/>
        <v>54</v>
      </c>
      <c r="K69" s="19">
        <f t="shared" si="21"/>
        <v>54</v>
      </c>
      <c r="L69" s="19">
        <f t="shared" si="21"/>
        <v>52</v>
      </c>
      <c r="M69" s="19">
        <f t="shared" si="21"/>
        <v>51</v>
      </c>
      <c r="N69" s="19">
        <f t="shared" si="21"/>
        <v>53</v>
      </c>
      <c r="O69" s="19">
        <f t="shared" si="21"/>
        <v>52</v>
      </c>
      <c r="P69" s="19">
        <f t="shared" si="21"/>
        <v>54</v>
      </c>
      <c r="Q69" s="19">
        <f t="shared" si="21"/>
        <v>52</v>
      </c>
      <c r="R69" s="19">
        <f t="shared" si="21"/>
        <v>52</v>
      </c>
      <c r="S69" s="19">
        <f t="shared" si="21"/>
        <v>52</v>
      </c>
      <c r="T69" s="19">
        <f t="shared" si="21"/>
        <v>54</v>
      </c>
      <c r="U69" s="19">
        <f t="shared" si="21"/>
        <v>51</v>
      </c>
      <c r="V69" s="19">
        <f t="shared" si="21"/>
        <v>0</v>
      </c>
      <c r="W69" s="19">
        <f t="shared" si="21"/>
        <v>0</v>
      </c>
      <c r="X69" s="19">
        <f t="shared" si="21"/>
        <v>54</v>
      </c>
      <c r="Y69" s="19">
        <f t="shared" si="21"/>
        <v>54</v>
      </c>
      <c r="Z69" s="19">
        <f t="shared" si="21"/>
        <v>54</v>
      </c>
      <c r="AA69" s="19">
        <f t="shared" si="21"/>
        <v>54</v>
      </c>
      <c r="AB69" s="19">
        <f t="shared" si="21"/>
        <v>52</v>
      </c>
      <c r="AC69" s="19">
        <f t="shared" si="21"/>
        <v>52</v>
      </c>
      <c r="AD69" s="19">
        <f t="shared" si="21"/>
        <v>53</v>
      </c>
      <c r="AE69" s="19">
        <f t="shared" si="21"/>
        <v>52</v>
      </c>
      <c r="AF69" s="19">
        <f t="shared" si="21"/>
        <v>51</v>
      </c>
      <c r="AG69" s="19">
        <f t="shared" si="21"/>
        <v>51</v>
      </c>
      <c r="AH69" s="19">
        <f t="shared" si="21"/>
        <v>52</v>
      </c>
      <c r="AI69" s="19">
        <f t="shared" si="21"/>
        <v>51</v>
      </c>
      <c r="AJ69" s="19">
        <f t="shared" si="21"/>
        <v>51</v>
      </c>
      <c r="AK69" s="19">
        <f t="shared" si="21"/>
        <v>51</v>
      </c>
      <c r="AL69" s="19">
        <f t="shared" si="21"/>
        <v>52</v>
      </c>
      <c r="AM69" s="19">
        <f t="shared" si="21"/>
        <v>53</v>
      </c>
      <c r="AN69" s="19">
        <f t="shared" si="21"/>
        <v>52</v>
      </c>
      <c r="AO69" s="19">
        <f t="shared" si="21"/>
        <v>52</v>
      </c>
      <c r="AP69" s="19">
        <f t="shared" si="21"/>
        <v>54</v>
      </c>
      <c r="AQ69" s="19">
        <f t="shared" si="21"/>
        <v>48</v>
      </c>
      <c r="AR69" s="19">
        <f t="shared" si="21"/>
        <v>36</v>
      </c>
      <c r="AS69" s="19">
        <f t="shared" si="21"/>
        <v>36</v>
      </c>
      <c r="AT69" s="19">
        <f t="shared" si="21"/>
        <v>36</v>
      </c>
      <c r="AU69" s="19">
        <f t="shared" si="21"/>
        <v>36</v>
      </c>
      <c r="AV69" s="19">
        <f t="shared" si="21"/>
        <v>0</v>
      </c>
      <c r="AW69" s="19">
        <f t="shared" si="21"/>
        <v>0</v>
      </c>
      <c r="AX69" s="19">
        <f t="shared" si="21"/>
        <v>0</v>
      </c>
      <c r="AY69" s="19">
        <f t="shared" si="21"/>
        <v>0</v>
      </c>
      <c r="AZ69" s="19">
        <f t="shared" si="21"/>
        <v>0</v>
      </c>
      <c r="BA69" s="19">
        <f t="shared" si="21"/>
        <v>0</v>
      </c>
      <c r="BB69" s="19">
        <f t="shared" si="21"/>
        <v>0</v>
      </c>
      <c r="BC69" s="19">
        <f t="shared" si="21"/>
        <v>0</v>
      </c>
      <c r="BD69" s="19">
        <f t="shared" si="21"/>
        <v>0</v>
      </c>
      <c r="BE69" s="19">
        <f t="shared" si="21"/>
        <v>0</v>
      </c>
      <c r="BF69" s="19">
        <f t="shared" si="21"/>
        <v>2088</v>
      </c>
    </row>
    <row r="71" spans="1:59" x14ac:dyDescent="0.2">
      <c r="B71" s="24"/>
      <c r="C71" s="11"/>
      <c r="D71" s="11"/>
      <c r="E71" s="11"/>
      <c r="F71" s="11"/>
    </row>
    <row r="73" spans="1:59" x14ac:dyDescent="0.2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</sheetData>
  <mergeCells count="81">
    <mergeCell ref="A1:A5"/>
    <mergeCell ref="B1:B5"/>
    <mergeCell ref="C1:C5"/>
    <mergeCell ref="D1:D5"/>
    <mergeCell ref="F1:H1"/>
    <mergeCell ref="AN1:AQ1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J1:M1"/>
    <mergeCell ref="C12:C13"/>
    <mergeCell ref="B14:B15"/>
    <mergeCell ref="B62:B63"/>
    <mergeCell ref="C62:C63"/>
    <mergeCell ref="C14:C15"/>
    <mergeCell ref="B16:B17"/>
    <mergeCell ref="C16:C17"/>
    <mergeCell ref="B18:B19"/>
    <mergeCell ref="C18:C19"/>
    <mergeCell ref="B22:B23"/>
    <mergeCell ref="C22:C23"/>
    <mergeCell ref="B20:B21"/>
    <mergeCell ref="C20:C21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47"/>
    <mergeCell ref="C46:C47"/>
    <mergeCell ref="B73:AC73"/>
    <mergeCell ref="B60:B61"/>
    <mergeCell ref="C60:C61"/>
    <mergeCell ref="B50:B51"/>
    <mergeCell ref="C50:C51"/>
    <mergeCell ref="B52:B53"/>
    <mergeCell ref="C52:C53"/>
    <mergeCell ref="B54:B55"/>
    <mergeCell ref="C54:C55"/>
    <mergeCell ref="A66:A69"/>
    <mergeCell ref="B66:D66"/>
    <mergeCell ref="B67:D67"/>
    <mergeCell ref="B69:D69"/>
    <mergeCell ref="B56:B57"/>
    <mergeCell ref="C56:C57"/>
    <mergeCell ref="B58:B59"/>
    <mergeCell ref="C58:C59"/>
    <mergeCell ref="A6:A65"/>
    <mergeCell ref="B6:B7"/>
    <mergeCell ref="C6:C7"/>
    <mergeCell ref="B8:B9"/>
    <mergeCell ref="C8:C9"/>
    <mergeCell ref="B10:B11"/>
    <mergeCell ref="C10:C11"/>
    <mergeCell ref="B12:B13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87"/>
  <sheetViews>
    <sheetView topLeftCell="A53" zoomScale="130" zoomScaleNormal="130" workbookViewId="0">
      <selection activeCell="X63" sqref="X63:AS63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49" t="s">
        <v>179</v>
      </c>
      <c r="B1" s="60" t="s">
        <v>0</v>
      </c>
      <c r="C1" s="63" t="s">
        <v>1</v>
      </c>
      <c r="D1" s="66" t="s">
        <v>69</v>
      </c>
      <c r="E1" s="2" t="s">
        <v>2</v>
      </c>
      <c r="F1" s="54" t="s">
        <v>3</v>
      </c>
      <c r="G1" s="55"/>
      <c r="H1" s="56"/>
      <c r="I1" s="2" t="s">
        <v>4</v>
      </c>
      <c r="J1" s="54" t="s">
        <v>5</v>
      </c>
      <c r="K1" s="55"/>
      <c r="L1" s="55"/>
      <c r="M1" s="56"/>
      <c r="N1" s="54" t="s">
        <v>6</v>
      </c>
      <c r="O1" s="55"/>
      <c r="P1" s="55"/>
      <c r="Q1" s="56"/>
      <c r="R1" s="2" t="s">
        <v>7</v>
      </c>
      <c r="S1" s="54" t="s">
        <v>8</v>
      </c>
      <c r="T1" s="55"/>
      <c r="U1" s="56"/>
      <c r="V1" s="2" t="s">
        <v>9</v>
      </c>
      <c r="W1" s="54" t="s">
        <v>10</v>
      </c>
      <c r="X1" s="55"/>
      <c r="Y1" s="55"/>
      <c r="Z1" s="56"/>
      <c r="AA1" s="2" t="s">
        <v>11</v>
      </c>
      <c r="AB1" s="54" t="s">
        <v>12</v>
      </c>
      <c r="AC1" s="55"/>
      <c r="AD1" s="56"/>
      <c r="AE1" s="2" t="s">
        <v>13</v>
      </c>
      <c r="AF1" s="54" t="s">
        <v>14</v>
      </c>
      <c r="AG1" s="55"/>
      <c r="AH1" s="56"/>
      <c r="AI1" s="2" t="s">
        <v>15</v>
      </c>
      <c r="AJ1" s="54" t="s">
        <v>16</v>
      </c>
      <c r="AK1" s="55"/>
      <c r="AL1" s="56"/>
      <c r="AM1" s="2" t="s">
        <v>17</v>
      </c>
      <c r="AN1" s="54" t="s">
        <v>18</v>
      </c>
      <c r="AO1" s="55"/>
      <c r="AP1" s="55"/>
      <c r="AQ1" s="56"/>
      <c r="AR1" s="2" t="s">
        <v>19</v>
      </c>
      <c r="AS1" s="54" t="s">
        <v>20</v>
      </c>
      <c r="AT1" s="55"/>
      <c r="AU1" s="56"/>
      <c r="AV1" s="2" t="s">
        <v>21</v>
      </c>
      <c r="AW1" s="54" t="s">
        <v>22</v>
      </c>
      <c r="AX1" s="55"/>
      <c r="AY1" s="55"/>
      <c r="AZ1" s="56"/>
      <c r="BA1" s="54" t="s">
        <v>23</v>
      </c>
      <c r="BB1" s="55"/>
      <c r="BC1" s="55"/>
      <c r="BD1" s="56"/>
      <c r="BE1" s="3" t="s">
        <v>24</v>
      </c>
      <c r="BF1" s="57" t="s">
        <v>25</v>
      </c>
      <c r="BG1" s="4"/>
    </row>
    <row r="2" spans="1:59" s="5" customFormat="1" ht="9.9499999999999993" customHeight="1" x14ac:dyDescent="0.25">
      <c r="A2" s="49"/>
      <c r="B2" s="61"/>
      <c r="C2" s="64"/>
      <c r="D2" s="67"/>
      <c r="E2" s="54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8"/>
      <c r="BG2" s="6"/>
    </row>
    <row r="3" spans="1:59" s="5" customFormat="1" ht="12.75" x14ac:dyDescent="0.25">
      <c r="A3" s="49"/>
      <c r="B3" s="61"/>
      <c r="C3" s="64"/>
      <c r="D3" s="67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58"/>
      <c r="BG3" s="6"/>
    </row>
    <row r="4" spans="1:59" s="5" customFormat="1" ht="13.5" customHeight="1" x14ac:dyDescent="0.25">
      <c r="A4" s="49"/>
      <c r="B4" s="61"/>
      <c r="C4" s="64"/>
      <c r="D4" s="67"/>
      <c r="E4" s="54" t="s">
        <v>27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8"/>
      <c r="BG4" s="6"/>
    </row>
    <row r="5" spans="1:59" ht="12.75" x14ac:dyDescent="0.2">
      <c r="A5" s="49"/>
      <c r="B5" s="62"/>
      <c r="C5" s="65"/>
      <c r="D5" s="68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59"/>
      <c r="BG5" s="11"/>
    </row>
    <row r="6" spans="1:59" s="21" customFormat="1" ht="16.5" customHeight="1" x14ac:dyDescent="0.25">
      <c r="A6" s="49"/>
      <c r="B6" s="50" t="s">
        <v>36</v>
      </c>
      <c r="C6" s="52" t="s">
        <v>70</v>
      </c>
      <c r="D6" s="19" t="s">
        <v>29</v>
      </c>
      <c r="E6" s="19">
        <f>E8+E10+E12+E14</f>
        <v>4</v>
      </c>
      <c r="F6" s="19">
        <f t="shared" ref="F6:BF6" si="0">F8+F10+F12+F14</f>
        <v>4</v>
      </c>
      <c r="G6" s="19">
        <f t="shared" si="0"/>
        <v>4</v>
      </c>
      <c r="H6" s="19">
        <f t="shared" si="0"/>
        <v>4</v>
      </c>
      <c r="I6" s="19">
        <f t="shared" si="0"/>
        <v>4</v>
      </c>
      <c r="J6" s="19">
        <f t="shared" si="0"/>
        <v>8</v>
      </c>
      <c r="K6" s="19">
        <f t="shared" si="0"/>
        <v>4</v>
      </c>
      <c r="L6" s="19">
        <f t="shared" si="0"/>
        <v>4</v>
      </c>
      <c r="M6" s="19">
        <f t="shared" si="0"/>
        <v>4</v>
      </c>
      <c r="N6" s="19">
        <f t="shared" si="0"/>
        <v>4</v>
      </c>
      <c r="O6" s="19">
        <f t="shared" si="0"/>
        <v>4</v>
      </c>
      <c r="P6" s="19">
        <f t="shared" si="0"/>
        <v>8</v>
      </c>
      <c r="Q6" s="19">
        <f t="shared" si="0"/>
        <v>4</v>
      </c>
      <c r="R6" s="19">
        <f t="shared" si="0"/>
        <v>4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8</v>
      </c>
      <c r="Y6" s="19">
        <f t="shared" si="0"/>
        <v>4</v>
      </c>
      <c r="Z6" s="19">
        <f t="shared" si="0"/>
        <v>8</v>
      </c>
      <c r="AA6" s="19">
        <f t="shared" si="0"/>
        <v>6</v>
      </c>
      <c r="AB6" s="19">
        <f t="shared" si="0"/>
        <v>6</v>
      </c>
      <c r="AC6" s="19">
        <f t="shared" si="0"/>
        <v>8</v>
      </c>
      <c r="AD6" s="19">
        <f t="shared" si="0"/>
        <v>8</v>
      </c>
      <c r="AE6" s="19">
        <f t="shared" si="0"/>
        <v>4</v>
      </c>
      <c r="AF6" s="19">
        <f t="shared" si="0"/>
        <v>6</v>
      </c>
      <c r="AG6" s="19">
        <f t="shared" si="0"/>
        <v>6</v>
      </c>
      <c r="AH6" s="19">
        <f t="shared" si="0"/>
        <v>8</v>
      </c>
      <c r="AI6" s="19">
        <f t="shared" si="0"/>
        <v>8</v>
      </c>
      <c r="AJ6" s="19">
        <f t="shared" si="0"/>
        <v>6</v>
      </c>
      <c r="AK6" s="19">
        <f t="shared" si="0"/>
        <v>4</v>
      </c>
      <c r="AL6" s="19">
        <f t="shared" si="0"/>
        <v>6</v>
      </c>
      <c r="AM6" s="19">
        <f t="shared" si="0"/>
        <v>4</v>
      </c>
      <c r="AN6" s="19">
        <f t="shared" si="0"/>
        <v>8</v>
      </c>
      <c r="AO6" s="19">
        <f t="shared" si="0"/>
        <v>4</v>
      </c>
      <c r="AP6" s="19">
        <f t="shared" si="0"/>
        <v>6</v>
      </c>
      <c r="AQ6" s="19">
        <f t="shared" si="0"/>
        <v>8</v>
      </c>
      <c r="AR6" s="19">
        <f t="shared" si="0"/>
        <v>8</v>
      </c>
      <c r="AS6" s="19">
        <f t="shared" si="0"/>
        <v>4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 t="shared" si="0"/>
        <v>202</v>
      </c>
      <c r="BG6" s="20"/>
    </row>
    <row r="7" spans="1:59" s="21" customFormat="1" ht="16.5" customHeight="1" x14ac:dyDescent="0.25">
      <c r="A7" s="49"/>
      <c r="B7" s="51"/>
      <c r="C7" s="53"/>
      <c r="D7" s="19" t="s">
        <v>30</v>
      </c>
      <c r="E7" s="19">
        <f>E9+E11+E13+E15</f>
        <v>2</v>
      </c>
      <c r="F7" s="19">
        <f t="shared" ref="F7:BF7" si="1">F9+F11+F13+F15</f>
        <v>2</v>
      </c>
      <c r="G7" s="19">
        <f t="shared" si="1"/>
        <v>2</v>
      </c>
      <c r="H7" s="19">
        <f t="shared" si="1"/>
        <v>2</v>
      </c>
      <c r="I7" s="19">
        <f t="shared" si="1"/>
        <v>2</v>
      </c>
      <c r="J7" s="19">
        <f t="shared" si="1"/>
        <v>6</v>
      </c>
      <c r="K7" s="19">
        <f t="shared" si="1"/>
        <v>2</v>
      </c>
      <c r="L7" s="19">
        <f t="shared" si="1"/>
        <v>2</v>
      </c>
      <c r="M7" s="19">
        <f t="shared" si="1"/>
        <v>2</v>
      </c>
      <c r="N7" s="19">
        <f t="shared" si="1"/>
        <v>2</v>
      </c>
      <c r="O7" s="19">
        <f t="shared" si="1"/>
        <v>2</v>
      </c>
      <c r="P7" s="19">
        <f t="shared" si="1"/>
        <v>6</v>
      </c>
      <c r="Q7" s="19">
        <f t="shared" si="1"/>
        <v>2</v>
      </c>
      <c r="R7" s="19">
        <f t="shared" si="1"/>
        <v>2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4</v>
      </c>
      <c r="Y7" s="19">
        <f t="shared" si="1"/>
        <v>2</v>
      </c>
      <c r="Z7" s="19">
        <f t="shared" si="1"/>
        <v>3</v>
      </c>
      <c r="AA7" s="19">
        <f t="shared" si="1"/>
        <v>2</v>
      </c>
      <c r="AB7" s="19">
        <f t="shared" si="1"/>
        <v>3</v>
      </c>
      <c r="AC7" s="19">
        <f t="shared" si="1"/>
        <v>4</v>
      </c>
      <c r="AD7" s="19">
        <f t="shared" si="1"/>
        <v>5</v>
      </c>
      <c r="AE7" s="19">
        <f t="shared" si="1"/>
        <v>2</v>
      </c>
      <c r="AF7" s="19">
        <f t="shared" si="1"/>
        <v>3</v>
      </c>
      <c r="AG7" s="19">
        <f t="shared" si="1"/>
        <v>2</v>
      </c>
      <c r="AH7" s="19">
        <f t="shared" si="1"/>
        <v>4</v>
      </c>
      <c r="AI7" s="19">
        <f t="shared" si="1"/>
        <v>5</v>
      </c>
      <c r="AJ7" s="19">
        <f t="shared" si="1"/>
        <v>3</v>
      </c>
      <c r="AK7" s="19">
        <f t="shared" si="1"/>
        <v>2</v>
      </c>
      <c r="AL7" s="19">
        <f t="shared" si="1"/>
        <v>3</v>
      </c>
      <c r="AM7" s="19">
        <f t="shared" si="1"/>
        <v>2</v>
      </c>
      <c r="AN7" s="19">
        <f t="shared" si="1"/>
        <v>3</v>
      </c>
      <c r="AO7" s="19">
        <f t="shared" si="1"/>
        <v>2</v>
      </c>
      <c r="AP7" s="19">
        <f t="shared" si="1"/>
        <v>3</v>
      </c>
      <c r="AQ7" s="19">
        <f t="shared" si="1"/>
        <v>4</v>
      </c>
      <c r="AR7" s="19">
        <f t="shared" si="1"/>
        <v>4</v>
      </c>
      <c r="AS7" s="19">
        <f t="shared" si="1"/>
        <v>2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103</v>
      </c>
      <c r="BG7" s="20"/>
    </row>
    <row r="8" spans="1:59" s="5" customFormat="1" ht="10.5" customHeight="1" x14ac:dyDescent="0.25">
      <c r="A8" s="49"/>
      <c r="B8" s="76" t="s">
        <v>47</v>
      </c>
      <c r="C8" s="45" t="s">
        <v>32</v>
      </c>
      <c r="D8" s="12" t="s">
        <v>29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4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4</v>
      </c>
      <c r="Q8" s="12">
        <v>2</v>
      </c>
      <c r="R8" s="12">
        <v>2</v>
      </c>
      <c r="S8" s="12"/>
      <c r="T8" s="12"/>
      <c r="U8" s="12"/>
      <c r="V8" s="12"/>
      <c r="W8" s="12"/>
      <c r="X8" s="12">
        <v>2</v>
      </c>
      <c r="Y8" s="12"/>
      <c r="Z8" s="12">
        <v>2</v>
      </c>
      <c r="AA8" s="12"/>
      <c r="AB8" s="12">
        <v>2</v>
      </c>
      <c r="AC8" s="12">
        <v>2</v>
      </c>
      <c r="AD8" s="12">
        <v>2</v>
      </c>
      <c r="AE8" s="12"/>
      <c r="AF8" s="12">
        <v>2</v>
      </c>
      <c r="AG8" s="12"/>
      <c r="AH8" s="12">
        <v>2</v>
      </c>
      <c r="AI8" s="12">
        <v>2</v>
      </c>
      <c r="AJ8" s="12">
        <v>2</v>
      </c>
      <c r="AK8" s="12"/>
      <c r="AL8" s="12">
        <v>2</v>
      </c>
      <c r="AM8" s="12"/>
      <c r="AN8" s="12">
        <v>2</v>
      </c>
      <c r="AO8" s="12"/>
      <c r="AP8" s="12">
        <v>2</v>
      </c>
      <c r="AQ8" s="12">
        <v>2</v>
      </c>
      <c r="AR8" s="12">
        <v>2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27"/>
      <c r="BE8" s="14"/>
      <c r="BF8" s="14">
        <f t="shared" ref="BF8:BF37" si="2">SUM(E8:BE8)</f>
        <v>60</v>
      </c>
      <c r="BG8" s="6"/>
    </row>
    <row r="9" spans="1:59" s="5" customFormat="1" ht="10.5" customHeight="1" x14ac:dyDescent="0.25">
      <c r="A9" s="49"/>
      <c r="B9" s="38" t="s">
        <v>47</v>
      </c>
      <c r="C9" s="40" t="s">
        <v>32</v>
      </c>
      <c r="D9" s="12" t="s">
        <v>30</v>
      </c>
      <c r="E9" s="12"/>
      <c r="F9" s="12"/>
      <c r="G9" s="12"/>
      <c r="H9" s="12"/>
      <c r="I9" s="12"/>
      <c r="J9" s="12">
        <v>2</v>
      </c>
      <c r="K9" s="12"/>
      <c r="L9" s="12"/>
      <c r="M9" s="12"/>
      <c r="N9" s="12"/>
      <c r="O9" s="12"/>
      <c r="P9" s="12">
        <v>2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>
        <v>2</v>
      </c>
      <c r="AE9" s="12"/>
      <c r="AF9" s="12"/>
      <c r="AG9" s="12"/>
      <c r="AH9" s="12"/>
      <c r="AI9" s="12">
        <v>2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27"/>
      <c r="BE9" s="14"/>
      <c r="BF9" s="14">
        <f t="shared" si="2"/>
        <v>8</v>
      </c>
      <c r="BG9" s="6"/>
    </row>
    <row r="10" spans="1:59" s="5" customFormat="1" ht="10.5" customHeight="1" x14ac:dyDescent="0.25">
      <c r="A10" s="49"/>
      <c r="B10" s="37" t="s">
        <v>78</v>
      </c>
      <c r="C10" s="39" t="s">
        <v>96</v>
      </c>
      <c r="D10" s="12" t="s">
        <v>29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4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4</v>
      </c>
      <c r="Q10" s="12">
        <v>2</v>
      </c>
      <c r="R10" s="12">
        <v>2</v>
      </c>
      <c r="S10" s="12"/>
      <c r="T10" s="12"/>
      <c r="U10" s="12"/>
      <c r="V10" s="12"/>
      <c r="W10" s="12"/>
      <c r="X10" s="12">
        <v>2</v>
      </c>
      <c r="Y10" s="12"/>
      <c r="Z10" s="12">
        <v>2</v>
      </c>
      <c r="AA10" s="12"/>
      <c r="AB10" s="12">
        <v>2</v>
      </c>
      <c r="AC10" s="12">
        <v>2</v>
      </c>
      <c r="AD10" s="12">
        <v>2</v>
      </c>
      <c r="AE10" s="12"/>
      <c r="AF10" s="12">
        <v>2</v>
      </c>
      <c r="AG10" s="12"/>
      <c r="AH10" s="12">
        <v>2</v>
      </c>
      <c r="AI10" s="12">
        <v>2</v>
      </c>
      <c r="AJ10" s="12">
        <v>2</v>
      </c>
      <c r="AK10" s="12"/>
      <c r="AL10" s="12">
        <v>2</v>
      </c>
      <c r="AM10" s="12"/>
      <c r="AN10" s="12">
        <v>2</v>
      </c>
      <c r="AO10" s="12"/>
      <c r="AP10" s="12">
        <v>2</v>
      </c>
      <c r="AQ10" s="12">
        <v>2</v>
      </c>
      <c r="AR10" s="12">
        <v>2</v>
      </c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2"/>
        <v>60</v>
      </c>
      <c r="BG10" s="6"/>
    </row>
    <row r="11" spans="1:59" s="5" customFormat="1" ht="9.75" customHeight="1" x14ac:dyDescent="0.25">
      <c r="A11" s="49"/>
      <c r="B11" s="76" t="s">
        <v>78</v>
      </c>
      <c r="C11" s="45" t="s">
        <v>96</v>
      </c>
      <c r="D11" s="12" t="s">
        <v>30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>
        <v>4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4</v>
      </c>
      <c r="Q11" s="12">
        <v>2</v>
      </c>
      <c r="R11" s="12">
        <v>2</v>
      </c>
      <c r="S11" s="12"/>
      <c r="T11" s="12"/>
      <c r="U11" s="12"/>
      <c r="V11" s="12"/>
      <c r="W11" s="12"/>
      <c r="X11" s="12">
        <v>2</v>
      </c>
      <c r="Y11" s="12"/>
      <c r="Z11" s="12">
        <v>2</v>
      </c>
      <c r="AA11" s="12"/>
      <c r="AB11" s="12">
        <v>2</v>
      </c>
      <c r="AC11" s="12">
        <v>2</v>
      </c>
      <c r="AD11" s="12">
        <v>2</v>
      </c>
      <c r="AE11" s="12"/>
      <c r="AF11" s="12">
        <v>2</v>
      </c>
      <c r="AG11" s="12"/>
      <c r="AH11" s="12">
        <v>2</v>
      </c>
      <c r="AI11" s="12">
        <v>2</v>
      </c>
      <c r="AJ11" s="12">
        <v>2</v>
      </c>
      <c r="AK11" s="12"/>
      <c r="AL11" s="12">
        <v>2</v>
      </c>
      <c r="AM11" s="12"/>
      <c r="AN11" s="12">
        <v>2</v>
      </c>
      <c r="AO11" s="12"/>
      <c r="AP11" s="12">
        <v>2</v>
      </c>
      <c r="AQ11" s="12">
        <v>2</v>
      </c>
      <c r="AR11" s="12">
        <v>2</v>
      </c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2"/>
        <v>60</v>
      </c>
      <c r="BG11" s="6"/>
    </row>
    <row r="12" spans="1:59" s="5" customFormat="1" ht="9.75" customHeight="1" x14ac:dyDescent="0.25">
      <c r="A12" s="49"/>
      <c r="B12" s="77" t="s">
        <v>162</v>
      </c>
      <c r="C12" s="74" t="s">
        <v>163</v>
      </c>
      <c r="D12" s="12" t="s">
        <v>29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2</v>
      </c>
      <c r="Y12" s="12">
        <v>2</v>
      </c>
      <c r="Z12" s="12">
        <v>2</v>
      </c>
      <c r="AA12" s="12">
        <v>4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4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2">
        <v>2</v>
      </c>
      <c r="AQ12" s="12">
        <v>2</v>
      </c>
      <c r="AR12" s="12">
        <v>2</v>
      </c>
      <c r="AS12" s="12">
        <v>2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>
        <f t="shared" si="2"/>
        <v>48</v>
      </c>
      <c r="BG12" s="6"/>
    </row>
    <row r="13" spans="1:59" s="5" customFormat="1" ht="9.75" customHeight="1" x14ac:dyDescent="0.25">
      <c r="A13" s="49"/>
      <c r="B13" s="77" t="s">
        <v>47</v>
      </c>
      <c r="C13" s="75"/>
      <c r="D13" s="12" t="s">
        <v>30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v>1</v>
      </c>
      <c r="Y13" s="12">
        <v>1</v>
      </c>
      <c r="Z13" s="12"/>
      <c r="AA13" s="12">
        <v>1</v>
      </c>
      <c r="AB13" s="12">
        <v>1</v>
      </c>
      <c r="AC13" s="12">
        <v>1</v>
      </c>
      <c r="AD13" s="12"/>
      <c r="AE13" s="12">
        <v>1</v>
      </c>
      <c r="AF13" s="12">
        <v>1</v>
      </c>
      <c r="AG13" s="12">
        <v>1</v>
      </c>
      <c r="AH13" s="12">
        <v>1</v>
      </c>
      <c r="AI13" s="12"/>
      <c r="AJ13" s="12">
        <v>1</v>
      </c>
      <c r="AK13" s="12">
        <v>1</v>
      </c>
      <c r="AL13" s="12">
        <v>1</v>
      </c>
      <c r="AM13" s="12">
        <v>1</v>
      </c>
      <c r="AN13" s="12"/>
      <c r="AO13" s="12">
        <v>1</v>
      </c>
      <c r="AP13" s="12">
        <v>1</v>
      </c>
      <c r="AQ13" s="12">
        <v>1</v>
      </c>
      <c r="AR13" s="12">
        <v>1</v>
      </c>
      <c r="AS13" s="12">
        <v>1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>
        <f t="shared" si="2"/>
        <v>18</v>
      </c>
      <c r="BG13" s="6"/>
    </row>
    <row r="14" spans="1:59" s="5" customFormat="1" ht="9.75" customHeight="1" x14ac:dyDescent="0.25">
      <c r="A14" s="49"/>
      <c r="B14" s="76" t="s">
        <v>164</v>
      </c>
      <c r="C14" s="44" t="s">
        <v>165</v>
      </c>
      <c r="D14" s="12" t="s">
        <v>29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2</v>
      </c>
      <c r="Y14" s="12">
        <v>2</v>
      </c>
      <c r="Z14" s="12">
        <v>2</v>
      </c>
      <c r="AA14" s="12">
        <v>2</v>
      </c>
      <c r="AB14" s="12"/>
      <c r="AC14" s="12">
        <v>2</v>
      </c>
      <c r="AD14" s="12">
        <v>2</v>
      </c>
      <c r="AE14" s="12">
        <v>2</v>
      </c>
      <c r="AF14" s="12"/>
      <c r="AG14" s="12">
        <v>2</v>
      </c>
      <c r="AH14" s="12">
        <v>2</v>
      </c>
      <c r="AI14" s="12">
        <v>2</v>
      </c>
      <c r="AJ14" s="12"/>
      <c r="AK14" s="12">
        <v>2</v>
      </c>
      <c r="AL14" s="12"/>
      <c r="AM14" s="12">
        <v>2</v>
      </c>
      <c r="AN14" s="12">
        <v>2</v>
      </c>
      <c r="AO14" s="12">
        <v>2</v>
      </c>
      <c r="AP14" s="12"/>
      <c r="AQ14" s="12">
        <v>2</v>
      </c>
      <c r="AR14" s="12">
        <v>2</v>
      </c>
      <c r="AS14" s="12">
        <v>2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2"/>
        <v>34</v>
      </c>
      <c r="BG14" s="6"/>
    </row>
    <row r="15" spans="1:59" s="5" customFormat="1" ht="9" customHeight="1" x14ac:dyDescent="0.25">
      <c r="A15" s="49"/>
      <c r="B15" s="38" t="s">
        <v>47</v>
      </c>
      <c r="C15" s="40"/>
      <c r="D15" s="12" t="s">
        <v>30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1</v>
      </c>
      <c r="Y15" s="12">
        <v>1</v>
      </c>
      <c r="Z15" s="12">
        <v>1</v>
      </c>
      <c r="AA15" s="12">
        <v>1</v>
      </c>
      <c r="AB15" s="12"/>
      <c r="AC15" s="12">
        <v>1</v>
      </c>
      <c r="AD15" s="12">
        <v>1</v>
      </c>
      <c r="AE15" s="12">
        <v>1</v>
      </c>
      <c r="AF15" s="12"/>
      <c r="AG15" s="12">
        <v>1</v>
      </c>
      <c r="AH15" s="12">
        <v>1</v>
      </c>
      <c r="AI15" s="12">
        <v>1</v>
      </c>
      <c r="AJ15" s="12"/>
      <c r="AK15" s="12">
        <v>1</v>
      </c>
      <c r="AL15" s="12"/>
      <c r="AM15" s="12">
        <v>1</v>
      </c>
      <c r="AN15" s="12">
        <v>1</v>
      </c>
      <c r="AO15" s="12">
        <v>1</v>
      </c>
      <c r="AP15" s="12"/>
      <c r="AQ15" s="12">
        <v>1</v>
      </c>
      <c r="AR15" s="12">
        <v>1</v>
      </c>
      <c r="AS15" s="12">
        <v>1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2"/>
        <v>17</v>
      </c>
      <c r="BG15" s="6"/>
    </row>
    <row r="16" spans="1:59" s="21" customFormat="1" ht="1.5" hidden="1" customHeight="1" x14ac:dyDescent="0.25">
      <c r="A16" s="49"/>
      <c r="B16" s="50" t="s">
        <v>37</v>
      </c>
      <c r="C16" s="52" t="s">
        <v>49</v>
      </c>
      <c r="D16" s="19" t="s">
        <v>29</v>
      </c>
      <c r="E16" s="19">
        <f>E18</f>
        <v>0</v>
      </c>
      <c r="F16" s="19">
        <f t="shared" ref="F16:BF17" si="3">F18</f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f t="shared" si="3"/>
        <v>0</v>
      </c>
      <c r="M16" s="19">
        <f t="shared" si="3"/>
        <v>0</v>
      </c>
      <c r="N16" s="19">
        <f t="shared" si="3"/>
        <v>0</v>
      </c>
      <c r="O16" s="19">
        <f t="shared" si="3"/>
        <v>0</v>
      </c>
      <c r="P16" s="19">
        <f t="shared" si="3"/>
        <v>0</v>
      </c>
      <c r="Q16" s="19">
        <f t="shared" si="3"/>
        <v>0</v>
      </c>
      <c r="R16" s="19">
        <f t="shared" si="3"/>
        <v>0</v>
      </c>
      <c r="S16" s="19">
        <f t="shared" si="3"/>
        <v>0</v>
      </c>
      <c r="T16" s="19">
        <f t="shared" si="3"/>
        <v>0</v>
      </c>
      <c r="U16" s="19">
        <f t="shared" si="3"/>
        <v>0</v>
      </c>
      <c r="V16" s="19">
        <f t="shared" si="3"/>
        <v>0</v>
      </c>
      <c r="W16" s="19">
        <f t="shared" si="3"/>
        <v>0</v>
      </c>
      <c r="X16" s="19">
        <f t="shared" si="3"/>
        <v>0</v>
      </c>
      <c r="Y16" s="19">
        <f t="shared" si="3"/>
        <v>0</v>
      </c>
      <c r="Z16" s="19">
        <f t="shared" si="3"/>
        <v>0</v>
      </c>
      <c r="AA16" s="19">
        <f t="shared" si="3"/>
        <v>0</v>
      </c>
      <c r="AB16" s="19">
        <f t="shared" si="3"/>
        <v>0</v>
      </c>
      <c r="AC16" s="19">
        <f t="shared" si="3"/>
        <v>0</v>
      </c>
      <c r="AD16" s="19">
        <f t="shared" si="3"/>
        <v>0</v>
      </c>
      <c r="AE16" s="19">
        <f t="shared" si="3"/>
        <v>0</v>
      </c>
      <c r="AF16" s="19">
        <f t="shared" si="3"/>
        <v>0</v>
      </c>
      <c r="AG16" s="19">
        <f t="shared" si="3"/>
        <v>0</v>
      </c>
      <c r="AH16" s="19">
        <f t="shared" si="3"/>
        <v>0</v>
      </c>
      <c r="AI16" s="19">
        <f t="shared" si="3"/>
        <v>0</v>
      </c>
      <c r="AJ16" s="19">
        <f t="shared" si="3"/>
        <v>0</v>
      </c>
      <c r="AK16" s="19">
        <f t="shared" si="3"/>
        <v>0</v>
      </c>
      <c r="AL16" s="19">
        <f t="shared" si="3"/>
        <v>0</v>
      </c>
      <c r="AM16" s="19">
        <f t="shared" si="3"/>
        <v>0</v>
      </c>
      <c r="AN16" s="19">
        <f t="shared" si="3"/>
        <v>0</v>
      </c>
      <c r="AO16" s="19">
        <f t="shared" si="3"/>
        <v>0</v>
      </c>
      <c r="AP16" s="19">
        <f t="shared" si="3"/>
        <v>0</v>
      </c>
      <c r="AQ16" s="19">
        <f t="shared" si="3"/>
        <v>0</v>
      </c>
      <c r="AR16" s="19">
        <f t="shared" si="3"/>
        <v>0</v>
      </c>
      <c r="AS16" s="19">
        <f t="shared" si="3"/>
        <v>0</v>
      </c>
      <c r="AT16" s="19">
        <f t="shared" si="3"/>
        <v>0</v>
      </c>
      <c r="AU16" s="19">
        <f t="shared" si="3"/>
        <v>0</v>
      </c>
      <c r="AV16" s="19">
        <f t="shared" si="3"/>
        <v>0</v>
      </c>
      <c r="AW16" s="19">
        <f t="shared" si="3"/>
        <v>0</v>
      </c>
      <c r="AX16" s="19">
        <f t="shared" si="3"/>
        <v>0</v>
      </c>
      <c r="AY16" s="19">
        <f t="shared" si="3"/>
        <v>0</v>
      </c>
      <c r="AZ16" s="19">
        <f t="shared" si="3"/>
        <v>0</v>
      </c>
      <c r="BA16" s="19">
        <f t="shared" si="3"/>
        <v>0</v>
      </c>
      <c r="BB16" s="19">
        <f t="shared" si="3"/>
        <v>0</v>
      </c>
      <c r="BC16" s="19">
        <f t="shared" si="3"/>
        <v>0</v>
      </c>
      <c r="BD16" s="19">
        <f t="shared" si="3"/>
        <v>0</v>
      </c>
      <c r="BE16" s="19">
        <f t="shared" si="3"/>
        <v>0</v>
      </c>
      <c r="BF16" s="19">
        <f t="shared" si="3"/>
        <v>0</v>
      </c>
      <c r="BG16" s="22"/>
    </row>
    <row r="17" spans="1:59" s="21" customFormat="1" ht="10.5" hidden="1" customHeight="1" x14ac:dyDescent="0.25">
      <c r="A17" s="49"/>
      <c r="B17" s="51"/>
      <c r="C17" s="53"/>
      <c r="D17" s="19" t="s">
        <v>30</v>
      </c>
      <c r="E17" s="19">
        <f>E19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 t="shared" si="3"/>
        <v>0</v>
      </c>
      <c r="X17" s="19">
        <f t="shared" si="3"/>
        <v>0</v>
      </c>
      <c r="Y17" s="19">
        <f t="shared" si="3"/>
        <v>0</v>
      </c>
      <c r="Z17" s="19">
        <f t="shared" si="3"/>
        <v>0</v>
      </c>
      <c r="AA17" s="19">
        <f t="shared" si="3"/>
        <v>0</v>
      </c>
      <c r="AB17" s="19">
        <f t="shared" si="3"/>
        <v>0</v>
      </c>
      <c r="AC17" s="19">
        <f t="shared" si="3"/>
        <v>0</v>
      </c>
      <c r="AD17" s="19">
        <f t="shared" si="3"/>
        <v>0</v>
      </c>
      <c r="AE17" s="19">
        <f t="shared" si="3"/>
        <v>0</v>
      </c>
      <c r="AF17" s="19">
        <f t="shared" si="3"/>
        <v>0</v>
      </c>
      <c r="AG17" s="19">
        <f t="shared" si="3"/>
        <v>0</v>
      </c>
      <c r="AH17" s="19">
        <f t="shared" si="3"/>
        <v>0</v>
      </c>
      <c r="AI17" s="19">
        <f t="shared" si="3"/>
        <v>0</v>
      </c>
      <c r="AJ17" s="19">
        <f t="shared" si="3"/>
        <v>0</v>
      </c>
      <c r="AK17" s="19">
        <f t="shared" si="3"/>
        <v>0</v>
      </c>
      <c r="AL17" s="19">
        <f t="shared" si="3"/>
        <v>0</v>
      </c>
      <c r="AM17" s="19">
        <f t="shared" si="3"/>
        <v>0</v>
      </c>
      <c r="AN17" s="19">
        <f t="shared" si="3"/>
        <v>0</v>
      </c>
      <c r="AO17" s="19">
        <f t="shared" si="3"/>
        <v>0</v>
      </c>
      <c r="AP17" s="19">
        <f t="shared" si="3"/>
        <v>0</v>
      </c>
      <c r="AQ17" s="19">
        <f t="shared" si="3"/>
        <v>0</v>
      </c>
      <c r="AR17" s="19">
        <f t="shared" si="3"/>
        <v>0</v>
      </c>
      <c r="AS17" s="19">
        <f t="shared" si="3"/>
        <v>0</v>
      </c>
      <c r="AT17" s="19">
        <f t="shared" si="3"/>
        <v>0</v>
      </c>
      <c r="AU17" s="19">
        <f t="shared" si="3"/>
        <v>0</v>
      </c>
      <c r="AV17" s="19">
        <f t="shared" si="3"/>
        <v>0</v>
      </c>
      <c r="AW17" s="19">
        <f t="shared" si="3"/>
        <v>0</v>
      </c>
      <c r="AX17" s="19">
        <f t="shared" si="3"/>
        <v>0</v>
      </c>
      <c r="AY17" s="19">
        <f t="shared" si="3"/>
        <v>0</v>
      </c>
      <c r="AZ17" s="19">
        <f t="shared" si="3"/>
        <v>0</v>
      </c>
      <c r="BA17" s="19">
        <f t="shared" si="3"/>
        <v>0</v>
      </c>
      <c r="BB17" s="19">
        <f t="shared" si="3"/>
        <v>0</v>
      </c>
      <c r="BC17" s="19">
        <f t="shared" si="3"/>
        <v>0</v>
      </c>
      <c r="BD17" s="19">
        <f t="shared" si="3"/>
        <v>0</v>
      </c>
      <c r="BE17" s="19">
        <f t="shared" si="3"/>
        <v>0</v>
      </c>
      <c r="BF17" s="19">
        <f t="shared" si="3"/>
        <v>0</v>
      </c>
      <c r="BG17" s="20"/>
    </row>
    <row r="18" spans="1:59" s="5" customFormat="1" ht="9.75" hidden="1" customHeight="1" x14ac:dyDescent="0.25">
      <c r="A18" s="49"/>
      <c r="B18" s="42"/>
      <c r="C18" s="3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f t="shared" si="2"/>
        <v>0</v>
      </c>
      <c r="BG18" s="13"/>
    </row>
    <row r="19" spans="1:59" s="5" customFormat="1" ht="9.75" hidden="1" customHeight="1" x14ac:dyDescent="0.25">
      <c r="A19" s="49"/>
      <c r="B19" s="46"/>
      <c r="C19" s="4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f t="shared" si="2"/>
        <v>0</v>
      </c>
      <c r="BG19" s="6"/>
    </row>
    <row r="20" spans="1:59" s="21" customFormat="1" ht="10.5" customHeight="1" x14ac:dyDescent="0.25">
      <c r="A20" s="49"/>
      <c r="B20" s="50" t="s">
        <v>38</v>
      </c>
      <c r="C20" s="52" t="s">
        <v>39</v>
      </c>
      <c r="D20" s="19" t="s">
        <v>29</v>
      </c>
      <c r="E20" s="19">
        <f t="shared" ref="E20:BF21" si="4">E22+E38</f>
        <v>32</v>
      </c>
      <c r="F20" s="19">
        <f t="shared" si="4"/>
        <v>32</v>
      </c>
      <c r="G20" s="19">
        <f t="shared" si="4"/>
        <v>32</v>
      </c>
      <c r="H20" s="19">
        <f t="shared" si="4"/>
        <v>32</v>
      </c>
      <c r="I20" s="19">
        <f t="shared" si="4"/>
        <v>32</v>
      </c>
      <c r="J20" s="19">
        <f t="shared" si="4"/>
        <v>28</v>
      </c>
      <c r="K20" s="19">
        <f t="shared" si="4"/>
        <v>32</v>
      </c>
      <c r="L20" s="19">
        <f t="shared" si="4"/>
        <v>32</v>
      </c>
      <c r="M20" s="19">
        <f t="shared" si="4"/>
        <v>32</v>
      </c>
      <c r="N20" s="19">
        <f t="shared" si="4"/>
        <v>32</v>
      </c>
      <c r="O20" s="19">
        <f t="shared" si="4"/>
        <v>32</v>
      </c>
      <c r="P20" s="19">
        <f t="shared" si="4"/>
        <v>28</v>
      </c>
      <c r="Q20" s="19">
        <f t="shared" si="4"/>
        <v>32</v>
      </c>
      <c r="R20" s="19">
        <f t="shared" si="4"/>
        <v>32</v>
      </c>
      <c r="S20" s="19">
        <f t="shared" si="4"/>
        <v>36</v>
      </c>
      <c r="T20" s="19">
        <f t="shared" si="4"/>
        <v>36</v>
      </c>
      <c r="U20" s="19">
        <f t="shared" si="4"/>
        <v>0</v>
      </c>
      <c r="V20" s="19">
        <f t="shared" si="4"/>
        <v>0</v>
      </c>
      <c r="W20" s="19">
        <f t="shared" si="4"/>
        <v>0</v>
      </c>
      <c r="X20" s="19">
        <f t="shared" si="4"/>
        <v>28</v>
      </c>
      <c r="Y20" s="19">
        <f t="shared" si="4"/>
        <v>32</v>
      </c>
      <c r="Z20" s="19">
        <f t="shared" si="4"/>
        <v>28</v>
      </c>
      <c r="AA20" s="19">
        <f t="shared" si="4"/>
        <v>30</v>
      </c>
      <c r="AB20" s="19">
        <f t="shared" si="4"/>
        <v>30</v>
      </c>
      <c r="AC20" s="19">
        <f t="shared" si="4"/>
        <v>28</v>
      </c>
      <c r="AD20" s="19">
        <f t="shared" si="4"/>
        <v>28</v>
      </c>
      <c r="AE20" s="19">
        <f t="shared" si="4"/>
        <v>32</v>
      </c>
      <c r="AF20" s="19">
        <f t="shared" si="4"/>
        <v>30</v>
      </c>
      <c r="AG20" s="19">
        <f t="shared" si="4"/>
        <v>30</v>
      </c>
      <c r="AH20" s="19">
        <f t="shared" si="4"/>
        <v>28</v>
      </c>
      <c r="AI20" s="19">
        <f t="shared" si="4"/>
        <v>28</v>
      </c>
      <c r="AJ20" s="19">
        <f t="shared" si="4"/>
        <v>30</v>
      </c>
      <c r="AK20" s="19">
        <f t="shared" si="4"/>
        <v>32</v>
      </c>
      <c r="AL20" s="19">
        <f t="shared" si="4"/>
        <v>30</v>
      </c>
      <c r="AM20" s="19">
        <f t="shared" si="4"/>
        <v>32</v>
      </c>
      <c r="AN20" s="19">
        <f t="shared" si="4"/>
        <v>28</v>
      </c>
      <c r="AO20" s="19">
        <f t="shared" si="4"/>
        <v>32</v>
      </c>
      <c r="AP20" s="19">
        <f t="shared" si="4"/>
        <v>30</v>
      </c>
      <c r="AQ20" s="19">
        <f t="shared" si="4"/>
        <v>28</v>
      </c>
      <c r="AR20" s="19">
        <f t="shared" si="4"/>
        <v>28</v>
      </c>
      <c r="AS20" s="19">
        <f t="shared" si="4"/>
        <v>32</v>
      </c>
      <c r="AT20" s="19">
        <f t="shared" si="4"/>
        <v>36</v>
      </c>
      <c r="AU20" s="19">
        <f t="shared" si="4"/>
        <v>36</v>
      </c>
      <c r="AV20" s="19">
        <f t="shared" si="4"/>
        <v>18</v>
      </c>
      <c r="AW20" s="19">
        <f t="shared" si="4"/>
        <v>0</v>
      </c>
      <c r="AX20" s="19">
        <f t="shared" si="4"/>
        <v>0</v>
      </c>
      <c r="AY20" s="19">
        <f t="shared" si="4"/>
        <v>0</v>
      </c>
      <c r="AZ20" s="19">
        <f t="shared" si="4"/>
        <v>0</v>
      </c>
      <c r="BA20" s="19">
        <f t="shared" si="4"/>
        <v>0</v>
      </c>
      <c r="BB20" s="19">
        <f t="shared" si="4"/>
        <v>0</v>
      </c>
      <c r="BC20" s="19">
        <f t="shared" si="4"/>
        <v>0</v>
      </c>
      <c r="BD20" s="19">
        <f t="shared" si="4"/>
        <v>0</v>
      </c>
      <c r="BE20" s="19">
        <f t="shared" si="4"/>
        <v>0</v>
      </c>
      <c r="BF20" s="19">
        <f t="shared" si="4"/>
        <v>1256</v>
      </c>
      <c r="BG20" s="20"/>
    </row>
    <row r="21" spans="1:59" s="21" customFormat="1" ht="10.5" customHeight="1" x14ac:dyDescent="0.25">
      <c r="A21" s="49"/>
      <c r="B21" s="51"/>
      <c r="C21" s="53"/>
      <c r="D21" s="19" t="s">
        <v>30</v>
      </c>
      <c r="E21" s="19">
        <f t="shared" si="4"/>
        <v>15</v>
      </c>
      <c r="F21" s="19">
        <f t="shared" si="4"/>
        <v>15</v>
      </c>
      <c r="G21" s="19">
        <f t="shared" si="4"/>
        <v>12</v>
      </c>
      <c r="H21" s="19">
        <f t="shared" si="4"/>
        <v>14</v>
      </c>
      <c r="I21" s="19">
        <f t="shared" si="4"/>
        <v>13</v>
      </c>
      <c r="J21" s="19">
        <f t="shared" si="4"/>
        <v>11</v>
      </c>
      <c r="K21" s="19">
        <f t="shared" si="4"/>
        <v>13</v>
      </c>
      <c r="L21" s="19">
        <f t="shared" si="4"/>
        <v>11</v>
      </c>
      <c r="M21" s="19">
        <f t="shared" si="4"/>
        <v>13</v>
      </c>
      <c r="N21" s="19">
        <f t="shared" si="4"/>
        <v>13</v>
      </c>
      <c r="O21" s="19">
        <f t="shared" si="4"/>
        <v>12</v>
      </c>
      <c r="P21" s="19">
        <f t="shared" si="4"/>
        <v>11</v>
      </c>
      <c r="Q21" s="19">
        <f t="shared" si="4"/>
        <v>14</v>
      </c>
      <c r="R21" s="19">
        <f t="shared" si="4"/>
        <v>13</v>
      </c>
      <c r="S21" s="19">
        <f t="shared" si="4"/>
        <v>0</v>
      </c>
      <c r="T21" s="19">
        <f t="shared" si="4"/>
        <v>0</v>
      </c>
      <c r="U21" s="19">
        <f t="shared" si="4"/>
        <v>0</v>
      </c>
      <c r="V21" s="19">
        <f t="shared" si="4"/>
        <v>0</v>
      </c>
      <c r="W21" s="19">
        <f t="shared" si="4"/>
        <v>0</v>
      </c>
      <c r="X21" s="19">
        <f t="shared" si="4"/>
        <v>14</v>
      </c>
      <c r="Y21" s="19">
        <f t="shared" si="4"/>
        <v>16</v>
      </c>
      <c r="Z21" s="19">
        <f t="shared" si="4"/>
        <v>14</v>
      </c>
      <c r="AA21" s="19">
        <f t="shared" si="4"/>
        <v>15</v>
      </c>
      <c r="AB21" s="19">
        <f t="shared" si="4"/>
        <v>15</v>
      </c>
      <c r="AC21" s="19">
        <f t="shared" si="4"/>
        <v>14</v>
      </c>
      <c r="AD21" s="19">
        <f t="shared" si="4"/>
        <v>11</v>
      </c>
      <c r="AE21" s="19">
        <f t="shared" si="4"/>
        <v>16</v>
      </c>
      <c r="AF21" s="19">
        <f t="shared" si="4"/>
        <v>12</v>
      </c>
      <c r="AG21" s="19">
        <f t="shared" si="4"/>
        <v>13</v>
      </c>
      <c r="AH21" s="19">
        <f t="shared" si="4"/>
        <v>14</v>
      </c>
      <c r="AI21" s="19">
        <f t="shared" si="4"/>
        <v>11</v>
      </c>
      <c r="AJ21" s="19">
        <f t="shared" si="4"/>
        <v>12</v>
      </c>
      <c r="AK21" s="19">
        <f t="shared" si="4"/>
        <v>16</v>
      </c>
      <c r="AL21" s="19">
        <f t="shared" si="4"/>
        <v>13</v>
      </c>
      <c r="AM21" s="19">
        <f t="shared" si="4"/>
        <v>13</v>
      </c>
      <c r="AN21" s="19">
        <f t="shared" si="4"/>
        <v>14</v>
      </c>
      <c r="AO21" s="19">
        <f t="shared" si="4"/>
        <v>13</v>
      </c>
      <c r="AP21" s="19">
        <f t="shared" si="4"/>
        <v>12</v>
      </c>
      <c r="AQ21" s="19">
        <f t="shared" si="4"/>
        <v>14</v>
      </c>
      <c r="AR21" s="19">
        <f t="shared" si="4"/>
        <v>11</v>
      </c>
      <c r="AS21" s="19">
        <f t="shared" si="4"/>
        <v>13</v>
      </c>
      <c r="AT21" s="19">
        <f t="shared" si="4"/>
        <v>6</v>
      </c>
      <c r="AU21" s="19">
        <f t="shared" si="4"/>
        <v>0</v>
      </c>
      <c r="AV21" s="19">
        <f t="shared" si="4"/>
        <v>0</v>
      </c>
      <c r="AW21" s="19">
        <f t="shared" si="4"/>
        <v>0</v>
      </c>
      <c r="AX21" s="19">
        <f t="shared" si="4"/>
        <v>0</v>
      </c>
      <c r="AY21" s="19">
        <f t="shared" si="4"/>
        <v>0</v>
      </c>
      <c r="AZ21" s="19">
        <f t="shared" si="4"/>
        <v>0</v>
      </c>
      <c r="BA21" s="19">
        <f t="shared" si="4"/>
        <v>0</v>
      </c>
      <c r="BB21" s="19">
        <f t="shared" si="4"/>
        <v>0</v>
      </c>
      <c r="BC21" s="19">
        <f t="shared" si="4"/>
        <v>0</v>
      </c>
      <c r="BD21" s="19">
        <f t="shared" si="4"/>
        <v>0</v>
      </c>
      <c r="BE21" s="19">
        <f t="shared" si="4"/>
        <v>0</v>
      </c>
      <c r="BF21" s="19">
        <f t="shared" si="2"/>
        <v>482</v>
      </c>
      <c r="BG21" s="20"/>
    </row>
    <row r="22" spans="1:59" s="21" customFormat="1" ht="10.5" customHeight="1" x14ac:dyDescent="0.25">
      <c r="A22" s="49"/>
      <c r="B22" s="50" t="s">
        <v>40</v>
      </c>
      <c r="C22" s="52" t="s">
        <v>50</v>
      </c>
      <c r="D22" s="19" t="s">
        <v>29</v>
      </c>
      <c r="E22" s="19">
        <f>E24+E26+E28+E30+E32+E34+E36</f>
        <v>8</v>
      </c>
      <c r="F22" s="19">
        <f t="shared" ref="F22:BF22" si="5">F24+F26+F28+F30+F32+F34+F36</f>
        <v>4</v>
      </c>
      <c r="G22" s="19">
        <f t="shared" si="5"/>
        <v>4</v>
      </c>
      <c r="H22" s="19">
        <f t="shared" si="5"/>
        <v>4</v>
      </c>
      <c r="I22" s="19">
        <f t="shared" si="5"/>
        <v>6</v>
      </c>
      <c r="J22" s="19">
        <f t="shared" si="5"/>
        <v>4</v>
      </c>
      <c r="K22" s="19">
        <f t="shared" si="5"/>
        <v>4</v>
      </c>
      <c r="L22" s="19">
        <f t="shared" si="5"/>
        <v>4</v>
      </c>
      <c r="M22" s="19">
        <f t="shared" si="5"/>
        <v>8</v>
      </c>
      <c r="N22" s="19">
        <f t="shared" si="5"/>
        <v>4</v>
      </c>
      <c r="O22" s="19">
        <f t="shared" si="5"/>
        <v>4</v>
      </c>
      <c r="P22" s="19">
        <f t="shared" si="5"/>
        <v>4</v>
      </c>
      <c r="Q22" s="19">
        <f t="shared" si="5"/>
        <v>6</v>
      </c>
      <c r="R22" s="19">
        <f t="shared" si="5"/>
        <v>4</v>
      </c>
      <c r="S22" s="19">
        <f t="shared" si="5"/>
        <v>0</v>
      </c>
      <c r="T22" s="19">
        <f t="shared" si="5"/>
        <v>0</v>
      </c>
      <c r="U22" s="19">
        <f t="shared" si="5"/>
        <v>0</v>
      </c>
      <c r="V22" s="19">
        <f t="shared" si="5"/>
        <v>0</v>
      </c>
      <c r="W22" s="19">
        <f t="shared" si="5"/>
        <v>0</v>
      </c>
      <c r="X22" s="19">
        <f t="shared" si="5"/>
        <v>12</v>
      </c>
      <c r="Y22" s="19">
        <f t="shared" si="5"/>
        <v>14</v>
      </c>
      <c r="Z22" s="19">
        <f t="shared" si="5"/>
        <v>10</v>
      </c>
      <c r="AA22" s="19">
        <f t="shared" si="5"/>
        <v>14</v>
      </c>
      <c r="AB22" s="19">
        <f t="shared" si="5"/>
        <v>10</v>
      </c>
      <c r="AC22" s="19">
        <f t="shared" si="5"/>
        <v>12</v>
      </c>
      <c r="AD22" s="19">
        <f t="shared" si="5"/>
        <v>10</v>
      </c>
      <c r="AE22" s="19">
        <f t="shared" si="5"/>
        <v>14</v>
      </c>
      <c r="AF22" s="19">
        <f t="shared" si="5"/>
        <v>8</v>
      </c>
      <c r="AG22" s="19">
        <f t="shared" si="5"/>
        <v>14</v>
      </c>
      <c r="AH22" s="19">
        <f t="shared" si="5"/>
        <v>10</v>
      </c>
      <c r="AI22" s="19">
        <f t="shared" si="5"/>
        <v>12</v>
      </c>
      <c r="AJ22" s="19">
        <f t="shared" si="5"/>
        <v>6</v>
      </c>
      <c r="AK22" s="19">
        <f t="shared" si="5"/>
        <v>14</v>
      </c>
      <c r="AL22" s="19">
        <f t="shared" si="5"/>
        <v>10</v>
      </c>
      <c r="AM22" s="19">
        <f t="shared" si="5"/>
        <v>12</v>
      </c>
      <c r="AN22" s="19">
        <f t="shared" si="5"/>
        <v>8</v>
      </c>
      <c r="AO22" s="19">
        <f t="shared" si="5"/>
        <v>10</v>
      </c>
      <c r="AP22" s="19">
        <f t="shared" si="5"/>
        <v>10</v>
      </c>
      <c r="AQ22" s="19">
        <f t="shared" si="5"/>
        <v>10</v>
      </c>
      <c r="AR22" s="19">
        <f t="shared" si="5"/>
        <v>8</v>
      </c>
      <c r="AS22" s="19">
        <f t="shared" si="5"/>
        <v>10</v>
      </c>
      <c r="AT22" s="19">
        <f t="shared" si="5"/>
        <v>0</v>
      </c>
      <c r="AU22" s="19">
        <f t="shared" si="5"/>
        <v>0</v>
      </c>
      <c r="AV22" s="19">
        <f t="shared" si="5"/>
        <v>0</v>
      </c>
      <c r="AW22" s="19">
        <f t="shared" si="5"/>
        <v>0</v>
      </c>
      <c r="AX22" s="19">
        <f t="shared" si="5"/>
        <v>0</v>
      </c>
      <c r="AY22" s="19">
        <f t="shared" si="5"/>
        <v>0</v>
      </c>
      <c r="AZ22" s="19">
        <f t="shared" si="5"/>
        <v>0</v>
      </c>
      <c r="BA22" s="19">
        <f t="shared" si="5"/>
        <v>0</v>
      </c>
      <c r="BB22" s="19">
        <f t="shared" si="5"/>
        <v>0</v>
      </c>
      <c r="BC22" s="19">
        <f t="shared" si="5"/>
        <v>0</v>
      </c>
      <c r="BD22" s="19">
        <f t="shared" si="5"/>
        <v>0</v>
      </c>
      <c r="BE22" s="19">
        <f t="shared" si="5"/>
        <v>0</v>
      </c>
      <c r="BF22" s="19">
        <f t="shared" si="5"/>
        <v>306</v>
      </c>
      <c r="BG22" s="20"/>
    </row>
    <row r="23" spans="1:59" s="21" customFormat="1" ht="10.5" customHeight="1" x14ac:dyDescent="0.25">
      <c r="A23" s="49"/>
      <c r="B23" s="51"/>
      <c r="C23" s="53"/>
      <c r="D23" s="19" t="s">
        <v>30</v>
      </c>
      <c r="E23" s="19">
        <f>E25+E27+E29+E31+E33</f>
        <v>4</v>
      </c>
      <c r="F23" s="19">
        <f t="shared" ref="F23:BF23" si="6">F25+F27+F29+F31+F33</f>
        <v>2</v>
      </c>
      <c r="G23" s="19">
        <f t="shared" si="6"/>
        <v>2</v>
      </c>
      <c r="H23" s="19">
        <f t="shared" si="6"/>
        <v>2</v>
      </c>
      <c r="I23" s="19">
        <f t="shared" si="6"/>
        <v>3</v>
      </c>
      <c r="J23" s="19">
        <f t="shared" si="6"/>
        <v>2</v>
      </c>
      <c r="K23" s="19">
        <f t="shared" si="6"/>
        <v>2</v>
      </c>
      <c r="L23" s="19">
        <f t="shared" si="6"/>
        <v>2</v>
      </c>
      <c r="M23" s="19">
        <f t="shared" si="6"/>
        <v>4</v>
      </c>
      <c r="N23" s="19">
        <f t="shared" si="6"/>
        <v>2</v>
      </c>
      <c r="O23" s="19">
        <f t="shared" si="6"/>
        <v>2</v>
      </c>
      <c r="P23" s="19">
        <f t="shared" si="6"/>
        <v>2</v>
      </c>
      <c r="Q23" s="19">
        <f t="shared" si="6"/>
        <v>3</v>
      </c>
      <c r="R23" s="19">
        <f t="shared" si="6"/>
        <v>2</v>
      </c>
      <c r="S23" s="19">
        <f t="shared" si="6"/>
        <v>0</v>
      </c>
      <c r="T23" s="19">
        <f t="shared" si="6"/>
        <v>0</v>
      </c>
      <c r="U23" s="19">
        <f t="shared" si="6"/>
        <v>0</v>
      </c>
      <c r="V23" s="19">
        <f t="shared" si="6"/>
        <v>0</v>
      </c>
      <c r="W23" s="19">
        <f t="shared" si="6"/>
        <v>0</v>
      </c>
      <c r="X23" s="19">
        <f t="shared" si="6"/>
        <v>6</v>
      </c>
      <c r="Y23" s="19">
        <f t="shared" si="6"/>
        <v>7</v>
      </c>
      <c r="Z23" s="19">
        <f t="shared" si="6"/>
        <v>5</v>
      </c>
      <c r="AA23" s="19">
        <f t="shared" si="6"/>
        <v>7</v>
      </c>
      <c r="AB23" s="19">
        <f t="shared" si="6"/>
        <v>5</v>
      </c>
      <c r="AC23" s="19">
        <f t="shared" si="6"/>
        <v>6</v>
      </c>
      <c r="AD23" s="19">
        <f t="shared" si="6"/>
        <v>5</v>
      </c>
      <c r="AE23" s="19">
        <f t="shared" si="6"/>
        <v>7</v>
      </c>
      <c r="AF23" s="19">
        <f t="shared" si="6"/>
        <v>4</v>
      </c>
      <c r="AG23" s="19">
        <f t="shared" si="6"/>
        <v>7</v>
      </c>
      <c r="AH23" s="19">
        <f t="shared" si="6"/>
        <v>5</v>
      </c>
      <c r="AI23" s="19">
        <f t="shared" si="6"/>
        <v>6</v>
      </c>
      <c r="AJ23" s="19">
        <f t="shared" si="6"/>
        <v>3</v>
      </c>
      <c r="AK23" s="19">
        <f t="shared" si="6"/>
        <v>7</v>
      </c>
      <c r="AL23" s="19">
        <f t="shared" si="6"/>
        <v>5</v>
      </c>
      <c r="AM23" s="19">
        <f t="shared" si="6"/>
        <v>6</v>
      </c>
      <c r="AN23" s="19">
        <f t="shared" si="6"/>
        <v>4</v>
      </c>
      <c r="AO23" s="19">
        <f t="shared" si="6"/>
        <v>5</v>
      </c>
      <c r="AP23" s="19">
        <f t="shared" si="6"/>
        <v>5</v>
      </c>
      <c r="AQ23" s="19">
        <f t="shared" si="6"/>
        <v>5</v>
      </c>
      <c r="AR23" s="19">
        <f t="shared" si="6"/>
        <v>4</v>
      </c>
      <c r="AS23" s="19">
        <f t="shared" si="6"/>
        <v>5</v>
      </c>
      <c r="AT23" s="19">
        <f t="shared" si="6"/>
        <v>0</v>
      </c>
      <c r="AU23" s="19">
        <f t="shared" si="6"/>
        <v>0</v>
      </c>
      <c r="AV23" s="19">
        <f t="shared" si="6"/>
        <v>0</v>
      </c>
      <c r="AW23" s="19">
        <f t="shared" si="6"/>
        <v>0</v>
      </c>
      <c r="AX23" s="19">
        <f t="shared" si="6"/>
        <v>0</v>
      </c>
      <c r="AY23" s="19">
        <f t="shared" si="6"/>
        <v>0</v>
      </c>
      <c r="AZ23" s="19">
        <f t="shared" si="6"/>
        <v>0</v>
      </c>
      <c r="BA23" s="19">
        <f t="shared" si="6"/>
        <v>0</v>
      </c>
      <c r="BB23" s="19">
        <f t="shared" si="6"/>
        <v>0</v>
      </c>
      <c r="BC23" s="19">
        <f t="shared" si="6"/>
        <v>0</v>
      </c>
      <c r="BD23" s="19">
        <f t="shared" si="6"/>
        <v>0</v>
      </c>
      <c r="BE23" s="19">
        <f t="shared" si="6"/>
        <v>0</v>
      </c>
      <c r="BF23" s="19">
        <f t="shared" si="6"/>
        <v>153</v>
      </c>
      <c r="BG23" s="20"/>
    </row>
    <row r="24" spans="1:59" s="5" customFormat="1" ht="9.75" customHeight="1" x14ac:dyDescent="0.25">
      <c r="A24" s="49"/>
      <c r="B24" s="37" t="s">
        <v>112</v>
      </c>
      <c r="C24" s="39" t="s">
        <v>113</v>
      </c>
      <c r="D24" s="12" t="s">
        <v>29</v>
      </c>
      <c r="E24" s="12">
        <v>4</v>
      </c>
      <c r="F24" s="12">
        <v>2</v>
      </c>
      <c r="G24" s="12">
        <v>2</v>
      </c>
      <c r="H24" s="12">
        <v>2</v>
      </c>
      <c r="I24" s="12">
        <v>4</v>
      </c>
      <c r="J24" s="12">
        <v>2</v>
      </c>
      <c r="K24" s="12">
        <v>2</v>
      </c>
      <c r="L24" s="12">
        <v>2</v>
      </c>
      <c r="M24" s="12">
        <v>4</v>
      </c>
      <c r="N24" s="12">
        <v>2</v>
      </c>
      <c r="O24" s="12">
        <v>2</v>
      </c>
      <c r="P24" s="12">
        <v>2</v>
      </c>
      <c r="Q24" s="12">
        <v>4</v>
      </c>
      <c r="R24" s="12">
        <v>2</v>
      </c>
      <c r="S24" s="12"/>
      <c r="T24" s="12"/>
      <c r="U24" s="12"/>
      <c r="V24" s="12"/>
      <c r="W24" s="12"/>
      <c r="X24" s="12">
        <v>2</v>
      </c>
      <c r="Y24" s="12">
        <v>4</v>
      </c>
      <c r="Z24" s="12">
        <v>2</v>
      </c>
      <c r="AA24" s="12">
        <v>4</v>
      </c>
      <c r="AB24" s="12">
        <v>2</v>
      </c>
      <c r="AC24" s="12">
        <v>4</v>
      </c>
      <c r="AD24" s="12">
        <v>2</v>
      </c>
      <c r="AE24" s="12">
        <v>4</v>
      </c>
      <c r="AF24" s="12">
        <v>2</v>
      </c>
      <c r="AG24" s="12">
        <v>4</v>
      </c>
      <c r="AH24" s="12">
        <v>2</v>
      </c>
      <c r="AI24" s="12">
        <v>2</v>
      </c>
      <c r="AJ24" s="12">
        <v>2</v>
      </c>
      <c r="AK24" s="12">
        <v>4</v>
      </c>
      <c r="AL24" s="12">
        <v>2</v>
      </c>
      <c r="AM24" s="12">
        <v>2</v>
      </c>
      <c r="AN24" s="12">
        <v>2</v>
      </c>
      <c r="AO24" s="12">
        <v>2</v>
      </c>
      <c r="AP24" s="12">
        <v>2</v>
      </c>
      <c r="AQ24" s="12">
        <v>4</v>
      </c>
      <c r="AR24" s="12">
        <v>2</v>
      </c>
      <c r="AS24" s="12">
        <v>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2"/>
        <v>94</v>
      </c>
      <c r="BG24" s="6"/>
    </row>
    <row r="25" spans="1:59" s="5" customFormat="1" ht="9.75" customHeight="1" x14ac:dyDescent="0.25">
      <c r="A25" s="49"/>
      <c r="B25" s="38" t="s">
        <v>112</v>
      </c>
      <c r="C25" s="40" t="s">
        <v>113</v>
      </c>
      <c r="D25" s="12" t="s">
        <v>30</v>
      </c>
      <c r="E25" s="12">
        <v>2</v>
      </c>
      <c r="F25" s="12">
        <v>1</v>
      </c>
      <c r="G25" s="12">
        <v>1</v>
      </c>
      <c r="H25" s="12">
        <v>1</v>
      </c>
      <c r="I25" s="12">
        <v>2</v>
      </c>
      <c r="J25" s="12">
        <v>1</v>
      </c>
      <c r="K25" s="12">
        <v>1</v>
      </c>
      <c r="L25" s="12">
        <v>1</v>
      </c>
      <c r="M25" s="12">
        <v>2</v>
      </c>
      <c r="N25" s="12">
        <v>1</v>
      </c>
      <c r="O25" s="12">
        <v>1</v>
      </c>
      <c r="P25" s="12">
        <v>1</v>
      </c>
      <c r="Q25" s="12">
        <v>2</v>
      </c>
      <c r="R25" s="12">
        <v>1</v>
      </c>
      <c r="S25" s="12"/>
      <c r="T25" s="12"/>
      <c r="U25" s="12"/>
      <c r="V25" s="12"/>
      <c r="W25" s="12"/>
      <c r="X25" s="12">
        <v>1</v>
      </c>
      <c r="Y25" s="12">
        <v>2</v>
      </c>
      <c r="Z25" s="12">
        <v>1</v>
      </c>
      <c r="AA25" s="12">
        <v>2</v>
      </c>
      <c r="AB25" s="12">
        <v>1</v>
      </c>
      <c r="AC25" s="12">
        <v>2</v>
      </c>
      <c r="AD25" s="12">
        <v>1</v>
      </c>
      <c r="AE25" s="12">
        <v>2</v>
      </c>
      <c r="AF25" s="12">
        <v>1</v>
      </c>
      <c r="AG25" s="12">
        <v>2</v>
      </c>
      <c r="AH25" s="12">
        <v>1</v>
      </c>
      <c r="AI25" s="12">
        <v>1</v>
      </c>
      <c r="AJ25" s="12">
        <v>1</v>
      </c>
      <c r="AK25" s="12">
        <v>2</v>
      </c>
      <c r="AL25" s="12">
        <v>1</v>
      </c>
      <c r="AM25" s="12">
        <v>1</v>
      </c>
      <c r="AN25" s="12">
        <v>1</v>
      </c>
      <c r="AO25" s="12">
        <v>1</v>
      </c>
      <c r="AP25" s="12">
        <v>1</v>
      </c>
      <c r="AQ25" s="12">
        <v>2</v>
      </c>
      <c r="AR25" s="12">
        <v>1</v>
      </c>
      <c r="AS25" s="12">
        <v>1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2"/>
        <v>47</v>
      </c>
      <c r="BG25" s="6"/>
    </row>
    <row r="26" spans="1:59" s="5" customFormat="1" ht="9.75" customHeight="1" x14ac:dyDescent="0.25">
      <c r="A26" s="49"/>
      <c r="B26" s="37" t="s">
        <v>114</v>
      </c>
      <c r="C26" s="39" t="s">
        <v>115</v>
      </c>
      <c r="D26" s="12" t="s">
        <v>29</v>
      </c>
      <c r="E26" s="12">
        <v>4</v>
      </c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4</v>
      </c>
      <c r="N26" s="12">
        <v>2</v>
      </c>
      <c r="O26" s="12">
        <v>2</v>
      </c>
      <c r="P26" s="12">
        <v>2</v>
      </c>
      <c r="Q26" s="12">
        <v>2</v>
      </c>
      <c r="R26" s="12">
        <v>2</v>
      </c>
      <c r="S26" s="12"/>
      <c r="T26" s="12"/>
      <c r="U26" s="12"/>
      <c r="V26" s="12"/>
      <c r="W26" s="12"/>
      <c r="X26" s="12">
        <v>2</v>
      </c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4</v>
      </c>
      <c r="AG26" s="12">
        <v>2</v>
      </c>
      <c r="AH26" s="12">
        <v>2</v>
      </c>
      <c r="AI26" s="12">
        <v>2</v>
      </c>
      <c r="AJ26" s="12">
        <v>2</v>
      </c>
      <c r="AK26" s="12">
        <v>2</v>
      </c>
      <c r="AL26" s="12">
        <v>2</v>
      </c>
      <c r="AM26" s="12">
        <v>2</v>
      </c>
      <c r="AN26" s="12">
        <v>2</v>
      </c>
      <c r="AO26" s="12">
        <v>2</v>
      </c>
      <c r="AP26" s="12">
        <v>2</v>
      </c>
      <c r="AQ26" s="12">
        <v>2</v>
      </c>
      <c r="AR26" s="12">
        <v>2</v>
      </c>
      <c r="AS26" s="12">
        <v>2</v>
      </c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2"/>
        <v>78</v>
      </c>
      <c r="BG26" s="6"/>
    </row>
    <row r="27" spans="1:59" s="5" customFormat="1" ht="9.75" customHeight="1" x14ac:dyDescent="0.25">
      <c r="A27" s="49"/>
      <c r="B27" s="38" t="s">
        <v>114</v>
      </c>
      <c r="C27" s="40" t="s">
        <v>115</v>
      </c>
      <c r="D27" s="12" t="s">
        <v>30</v>
      </c>
      <c r="E27" s="12">
        <v>2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2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/>
      <c r="T27" s="12"/>
      <c r="U27" s="12"/>
      <c r="V27" s="12"/>
      <c r="W27" s="12"/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1</v>
      </c>
      <c r="AE27" s="12">
        <v>1</v>
      </c>
      <c r="AF27" s="12">
        <v>2</v>
      </c>
      <c r="AG27" s="12">
        <v>1</v>
      </c>
      <c r="AH27" s="12">
        <v>1</v>
      </c>
      <c r="AI27" s="12">
        <v>1</v>
      </c>
      <c r="AJ27" s="12">
        <v>1</v>
      </c>
      <c r="AK27" s="12">
        <v>1</v>
      </c>
      <c r="AL27" s="12">
        <v>1</v>
      </c>
      <c r="AM27" s="12">
        <v>1</v>
      </c>
      <c r="AN27" s="12">
        <v>1</v>
      </c>
      <c r="AO27" s="12">
        <v>1</v>
      </c>
      <c r="AP27" s="12">
        <v>1</v>
      </c>
      <c r="AQ27" s="12">
        <v>1</v>
      </c>
      <c r="AR27" s="12">
        <v>1</v>
      </c>
      <c r="AS27" s="12">
        <v>1</v>
      </c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2"/>
        <v>39</v>
      </c>
      <c r="BG27" s="6"/>
    </row>
    <row r="28" spans="1:59" s="5" customFormat="1" ht="9.75" customHeight="1" x14ac:dyDescent="0.25">
      <c r="A28" s="49"/>
      <c r="B28" s="37" t="s">
        <v>166</v>
      </c>
      <c r="C28" s="39" t="s">
        <v>52</v>
      </c>
      <c r="D28" s="12" t="s">
        <v>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12">
        <v>2</v>
      </c>
      <c r="AE28" s="12">
        <v>4</v>
      </c>
      <c r="AF28" s="12">
        <v>2</v>
      </c>
      <c r="AG28" s="12">
        <v>4</v>
      </c>
      <c r="AH28" s="12">
        <v>2</v>
      </c>
      <c r="AI28" s="12">
        <v>4</v>
      </c>
      <c r="AJ28" s="12">
        <v>2</v>
      </c>
      <c r="AK28" s="12">
        <v>4</v>
      </c>
      <c r="AL28" s="12">
        <v>2</v>
      </c>
      <c r="AM28" s="12">
        <v>4</v>
      </c>
      <c r="AN28" s="12">
        <v>4</v>
      </c>
      <c r="AO28" s="12">
        <v>2</v>
      </c>
      <c r="AP28" s="12">
        <v>2</v>
      </c>
      <c r="AQ28" s="12">
        <v>2</v>
      </c>
      <c r="AR28" s="12">
        <v>2</v>
      </c>
      <c r="AS28" s="12">
        <v>2</v>
      </c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si="2"/>
        <v>68</v>
      </c>
      <c r="BG28" s="6"/>
    </row>
    <row r="29" spans="1:59" s="5" customFormat="1" ht="9.75" customHeight="1" x14ac:dyDescent="0.25">
      <c r="A29" s="49"/>
      <c r="B29" s="38" t="s">
        <v>138</v>
      </c>
      <c r="C29" s="40" t="s">
        <v>51</v>
      </c>
      <c r="D29" s="12" t="s">
        <v>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2</v>
      </c>
      <c r="Y29" s="12">
        <v>2</v>
      </c>
      <c r="Z29" s="12">
        <v>2</v>
      </c>
      <c r="AA29" s="12">
        <v>2</v>
      </c>
      <c r="AB29" s="12">
        <v>2</v>
      </c>
      <c r="AC29" s="12">
        <v>2</v>
      </c>
      <c r="AD29" s="12">
        <v>1</v>
      </c>
      <c r="AE29" s="12">
        <v>2</v>
      </c>
      <c r="AF29" s="12">
        <v>1</v>
      </c>
      <c r="AG29" s="12">
        <v>2</v>
      </c>
      <c r="AH29" s="12">
        <v>1</v>
      </c>
      <c r="AI29" s="12">
        <v>2</v>
      </c>
      <c r="AJ29" s="12">
        <v>1</v>
      </c>
      <c r="AK29" s="12">
        <v>2</v>
      </c>
      <c r="AL29" s="12">
        <v>1</v>
      </c>
      <c r="AM29" s="12">
        <v>2</v>
      </c>
      <c r="AN29" s="12">
        <v>2</v>
      </c>
      <c r="AO29" s="12">
        <v>1</v>
      </c>
      <c r="AP29" s="12">
        <v>1</v>
      </c>
      <c r="AQ29" s="12">
        <v>1</v>
      </c>
      <c r="AR29" s="12">
        <v>1</v>
      </c>
      <c r="AS29" s="12">
        <v>1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2"/>
        <v>34</v>
      </c>
      <c r="BG29" s="6"/>
    </row>
    <row r="30" spans="1:59" s="5" customFormat="1" ht="9.75" customHeight="1" x14ac:dyDescent="0.25">
      <c r="A30" s="49"/>
      <c r="B30" s="37" t="s">
        <v>167</v>
      </c>
      <c r="C30" s="39" t="s">
        <v>168</v>
      </c>
      <c r="D30" s="12" t="s">
        <v>29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2</v>
      </c>
      <c r="Y30" s="12">
        <v>2</v>
      </c>
      <c r="Z30" s="12"/>
      <c r="AA30" s="12">
        <v>2</v>
      </c>
      <c r="AB30" s="12">
        <v>2</v>
      </c>
      <c r="AC30" s="12"/>
      <c r="AD30" s="12">
        <v>2</v>
      </c>
      <c r="AE30" s="12">
        <v>2</v>
      </c>
      <c r="AF30" s="12"/>
      <c r="AG30" s="12">
        <v>2</v>
      </c>
      <c r="AH30" s="12">
        <v>2</v>
      </c>
      <c r="AI30" s="12">
        <v>2</v>
      </c>
      <c r="AJ30" s="12"/>
      <c r="AK30" s="12">
        <v>2</v>
      </c>
      <c r="AL30" s="12">
        <v>2</v>
      </c>
      <c r="AM30" s="12">
        <v>2</v>
      </c>
      <c r="AN30" s="12"/>
      <c r="AO30" s="12">
        <v>2</v>
      </c>
      <c r="AP30" s="12">
        <v>2</v>
      </c>
      <c r="AQ30" s="12">
        <v>2</v>
      </c>
      <c r="AR30" s="12"/>
      <c r="AS30" s="12">
        <v>2</v>
      </c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2"/>
        <v>32</v>
      </c>
      <c r="BG30" s="6"/>
    </row>
    <row r="31" spans="1:59" s="5" customFormat="1" ht="9.75" customHeight="1" x14ac:dyDescent="0.25">
      <c r="A31" s="49"/>
      <c r="B31" s="38" t="s">
        <v>139</v>
      </c>
      <c r="C31" s="40" t="s">
        <v>140</v>
      </c>
      <c r="D31" s="12" t="s">
        <v>30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v>1</v>
      </c>
      <c r="Y31" s="12">
        <v>1</v>
      </c>
      <c r="Z31" s="12"/>
      <c r="AA31" s="12">
        <v>1</v>
      </c>
      <c r="AB31" s="12">
        <v>1</v>
      </c>
      <c r="AC31" s="12"/>
      <c r="AD31" s="12">
        <v>1</v>
      </c>
      <c r="AE31" s="12">
        <v>1</v>
      </c>
      <c r="AF31" s="12"/>
      <c r="AG31" s="12">
        <v>1</v>
      </c>
      <c r="AH31" s="12">
        <v>1</v>
      </c>
      <c r="AI31" s="12">
        <v>1</v>
      </c>
      <c r="AJ31" s="12"/>
      <c r="AK31" s="12">
        <v>1</v>
      </c>
      <c r="AL31" s="12">
        <v>1</v>
      </c>
      <c r="AM31" s="12">
        <v>1</v>
      </c>
      <c r="AN31" s="12"/>
      <c r="AO31" s="12">
        <v>1</v>
      </c>
      <c r="AP31" s="12">
        <v>1</v>
      </c>
      <c r="AQ31" s="12">
        <v>1</v>
      </c>
      <c r="AR31" s="12"/>
      <c r="AS31" s="12">
        <v>1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f t="shared" si="2"/>
        <v>16</v>
      </c>
      <c r="BG31" s="6"/>
    </row>
    <row r="32" spans="1:59" s="5" customFormat="1" ht="9.75" customHeight="1" x14ac:dyDescent="0.25">
      <c r="A32" s="49"/>
      <c r="B32" s="37" t="s">
        <v>141</v>
      </c>
      <c r="C32" s="39" t="s">
        <v>142</v>
      </c>
      <c r="D32" s="12" t="s">
        <v>29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>
        <v>2</v>
      </c>
      <c r="Y32" s="12">
        <v>2</v>
      </c>
      <c r="Z32" s="12">
        <v>2</v>
      </c>
      <c r="AA32" s="12">
        <v>2</v>
      </c>
      <c r="AB32" s="12"/>
      <c r="AC32" s="12">
        <v>2</v>
      </c>
      <c r="AD32" s="12">
        <v>2</v>
      </c>
      <c r="AE32" s="12">
        <v>2</v>
      </c>
      <c r="AF32" s="12"/>
      <c r="AG32" s="12">
        <v>2</v>
      </c>
      <c r="AH32" s="12">
        <v>2</v>
      </c>
      <c r="AI32" s="12">
        <v>2</v>
      </c>
      <c r="AJ32" s="12"/>
      <c r="AK32" s="12">
        <v>2</v>
      </c>
      <c r="AL32" s="12">
        <v>2</v>
      </c>
      <c r="AM32" s="12">
        <v>2</v>
      </c>
      <c r="AN32" s="12"/>
      <c r="AO32" s="12">
        <v>2</v>
      </c>
      <c r="AP32" s="12">
        <v>2</v>
      </c>
      <c r="AQ32" s="12"/>
      <c r="AR32" s="12">
        <v>2</v>
      </c>
      <c r="AS32" s="12">
        <v>2</v>
      </c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f t="shared" ref="BF32:BF35" si="7">SUM(E32:BE32)</f>
        <v>34</v>
      </c>
      <c r="BG32" s="6"/>
    </row>
    <row r="33" spans="1:59" s="5" customFormat="1" ht="8.25" customHeight="1" x14ac:dyDescent="0.25">
      <c r="A33" s="49"/>
      <c r="B33" s="38" t="s">
        <v>141</v>
      </c>
      <c r="C33" s="40" t="s">
        <v>142</v>
      </c>
      <c r="D33" s="12" t="s">
        <v>30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v>1</v>
      </c>
      <c r="Y33" s="12">
        <v>1</v>
      </c>
      <c r="Z33" s="12">
        <v>1</v>
      </c>
      <c r="AA33" s="12">
        <v>1</v>
      </c>
      <c r="AB33" s="12"/>
      <c r="AC33" s="12">
        <v>1</v>
      </c>
      <c r="AD33" s="12">
        <v>1</v>
      </c>
      <c r="AE33" s="12">
        <v>1</v>
      </c>
      <c r="AF33" s="12"/>
      <c r="AG33" s="12">
        <v>1</v>
      </c>
      <c r="AH33" s="12">
        <v>1</v>
      </c>
      <c r="AI33" s="12">
        <v>1</v>
      </c>
      <c r="AJ33" s="12"/>
      <c r="AK33" s="12">
        <v>1</v>
      </c>
      <c r="AL33" s="12">
        <v>1</v>
      </c>
      <c r="AM33" s="12">
        <v>1</v>
      </c>
      <c r="AN33" s="12"/>
      <c r="AO33" s="12">
        <v>1</v>
      </c>
      <c r="AP33" s="12">
        <v>1</v>
      </c>
      <c r="AQ33" s="12"/>
      <c r="AR33" s="12">
        <v>1</v>
      </c>
      <c r="AS33" s="12">
        <v>1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>
        <f t="shared" si="7"/>
        <v>17</v>
      </c>
      <c r="BG33" s="6"/>
    </row>
    <row r="34" spans="1:59" s="5" customFormat="1" ht="0.75" hidden="1" customHeight="1" x14ac:dyDescent="0.25">
      <c r="A34" s="49"/>
      <c r="B34" s="37"/>
      <c r="C34" s="39"/>
      <c r="D34" s="12" t="s">
        <v>29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>
        <f t="shared" si="7"/>
        <v>0</v>
      </c>
      <c r="BG34" s="6"/>
    </row>
    <row r="35" spans="1:59" s="5" customFormat="1" ht="9.75" hidden="1" customHeight="1" x14ac:dyDescent="0.25">
      <c r="A35" s="49"/>
      <c r="B35" s="38"/>
      <c r="C35" s="40"/>
      <c r="D35" s="12" t="s">
        <v>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f t="shared" si="7"/>
        <v>0</v>
      </c>
      <c r="BG35" s="6"/>
    </row>
    <row r="36" spans="1:59" s="5" customFormat="1" ht="9.75" hidden="1" customHeight="1" x14ac:dyDescent="0.25">
      <c r="A36" s="49"/>
      <c r="B36" s="37"/>
      <c r="C36" s="39"/>
      <c r="D36" s="12" t="s">
        <v>29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>
        <f t="shared" si="2"/>
        <v>0</v>
      </c>
      <c r="BG36" s="6"/>
    </row>
    <row r="37" spans="1:59" s="5" customFormat="1" ht="9.75" hidden="1" customHeight="1" x14ac:dyDescent="0.25">
      <c r="A37" s="49"/>
      <c r="B37" s="38"/>
      <c r="C37" s="40"/>
      <c r="D37" s="12" t="s">
        <v>30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>
        <f t="shared" si="2"/>
        <v>0</v>
      </c>
      <c r="BG37" s="6"/>
    </row>
    <row r="38" spans="1:59" s="21" customFormat="1" ht="12.75" customHeight="1" x14ac:dyDescent="0.25">
      <c r="A38" s="49"/>
      <c r="B38" s="50" t="s">
        <v>41</v>
      </c>
      <c r="C38" s="52" t="s">
        <v>42</v>
      </c>
      <c r="D38" s="19" t="s">
        <v>29</v>
      </c>
      <c r="E38" s="19">
        <f>E40+E68+E74+E56</f>
        <v>24</v>
      </c>
      <c r="F38" s="19">
        <f t="shared" ref="F38:BF38" si="8">F40+F68+F74+F56</f>
        <v>28</v>
      </c>
      <c r="G38" s="19">
        <f t="shared" si="8"/>
        <v>28</v>
      </c>
      <c r="H38" s="19">
        <f t="shared" si="8"/>
        <v>28</v>
      </c>
      <c r="I38" s="19">
        <f t="shared" si="8"/>
        <v>26</v>
      </c>
      <c r="J38" s="19">
        <f t="shared" si="8"/>
        <v>24</v>
      </c>
      <c r="K38" s="19">
        <f t="shared" si="8"/>
        <v>28</v>
      </c>
      <c r="L38" s="19">
        <f t="shared" si="8"/>
        <v>28</v>
      </c>
      <c r="M38" s="19">
        <f t="shared" si="8"/>
        <v>24</v>
      </c>
      <c r="N38" s="19">
        <f t="shared" si="8"/>
        <v>28</v>
      </c>
      <c r="O38" s="19">
        <f t="shared" si="8"/>
        <v>28</v>
      </c>
      <c r="P38" s="19">
        <f t="shared" si="8"/>
        <v>24</v>
      </c>
      <c r="Q38" s="19">
        <f t="shared" si="8"/>
        <v>26</v>
      </c>
      <c r="R38" s="19">
        <f t="shared" si="8"/>
        <v>28</v>
      </c>
      <c r="S38" s="19">
        <f t="shared" si="8"/>
        <v>36</v>
      </c>
      <c r="T38" s="19">
        <f t="shared" si="8"/>
        <v>36</v>
      </c>
      <c r="U38" s="19">
        <f t="shared" si="8"/>
        <v>0</v>
      </c>
      <c r="V38" s="19">
        <f t="shared" si="8"/>
        <v>0</v>
      </c>
      <c r="W38" s="19">
        <f t="shared" si="8"/>
        <v>0</v>
      </c>
      <c r="X38" s="19">
        <f t="shared" si="8"/>
        <v>16</v>
      </c>
      <c r="Y38" s="19">
        <f t="shared" si="8"/>
        <v>18</v>
      </c>
      <c r="Z38" s="19">
        <f t="shared" si="8"/>
        <v>18</v>
      </c>
      <c r="AA38" s="19">
        <f t="shared" si="8"/>
        <v>16</v>
      </c>
      <c r="AB38" s="19">
        <f t="shared" si="8"/>
        <v>20</v>
      </c>
      <c r="AC38" s="19">
        <f t="shared" si="8"/>
        <v>16</v>
      </c>
      <c r="AD38" s="19">
        <f t="shared" si="8"/>
        <v>18</v>
      </c>
      <c r="AE38" s="19">
        <f t="shared" si="8"/>
        <v>18</v>
      </c>
      <c r="AF38" s="19">
        <f t="shared" si="8"/>
        <v>22</v>
      </c>
      <c r="AG38" s="19">
        <f t="shared" si="8"/>
        <v>16</v>
      </c>
      <c r="AH38" s="19">
        <f t="shared" si="8"/>
        <v>18</v>
      </c>
      <c r="AI38" s="19">
        <f t="shared" si="8"/>
        <v>16</v>
      </c>
      <c r="AJ38" s="19">
        <f t="shared" si="8"/>
        <v>24</v>
      </c>
      <c r="AK38" s="19">
        <f t="shared" si="8"/>
        <v>18</v>
      </c>
      <c r="AL38" s="19">
        <f t="shared" si="8"/>
        <v>20</v>
      </c>
      <c r="AM38" s="19">
        <f t="shared" si="8"/>
        <v>20</v>
      </c>
      <c r="AN38" s="19">
        <f t="shared" si="8"/>
        <v>20</v>
      </c>
      <c r="AO38" s="19">
        <f t="shared" si="8"/>
        <v>22</v>
      </c>
      <c r="AP38" s="19">
        <f t="shared" si="8"/>
        <v>20</v>
      </c>
      <c r="AQ38" s="19">
        <f t="shared" si="8"/>
        <v>18</v>
      </c>
      <c r="AR38" s="19">
        <f t="shared" si="8"/>
        <v>20</v>
      </c>
      <c r="AS38" s="19">
        <f t="shared" si="8"/>
        <v>22</v>
      </c>
      <c r="AT38" s="19">
        <f t="shared" si="8"/>
        <v>36</v>
      </c>
      <c r="AU38" s="19">
        <f t="shared" si="8"/>
        <v>36</v>
      </c>
      <c r="AV38" s="19">
        <f t="shared" si="8"/>
        <v>18</v>
      </c>
      <c r="AW38" s="19">
        <f t="shared" si="8"/>
        <v>0</v>
      </c>
      <c r="AX38" s="19">
        <f t="shared" si="8"/>
        <v>0</v>
      </c>
      <c r="AY38" s="19">
        <f t="shared" si="8"/>
        <v>0</v>
      </c>
      <c r="AZ38" s="19">
        <f t="shared" si="8"/>
        <v>0</v>
      </c>
      <c r="BA38" s="19">
        <f t="shared" si="8"/>
        <v>0</v>
      </c>
      <c r="BB38" s="19">
        <f t="shared" si="8"/>
        <v>0</v>
      </c>
      <c r="BC38" s="19">
        <f t="shared" si="8"/>
        <v>0</v>
      </c>
      <c r="BD38" s="19">
        <f t="shared" si="8"/>
        <v>0</v>
      </c>
      <c r="BE38" s="19">
        <f t="shared" si="8"/>
        <v>0</v>
      </c>
      <c r="BF38" s="19">
        <f t="shared" si="8"/>
        <v>950</v>
      </c>
      <c r="BG38" s="20"/>
    </row>
    <row r="39" spans="1:59" s="21" customFormat="1" ht="10.5" customHeight="1" x14ac:dyDescent="0.25">
      <c r="A39" s="49"/>
      <c r="B39" s="51"/>
      <c r="C39" s="53"/>
      <c r="D39" s="19" t="s">
        <v>30</v>
      </c>
      <c r="E39" s="19">
        <f>E41+E69+E57+E75</f>
        <v>11</v>
      </c>
      <c r="F39" s="19">
        <f t="shared" ref="F39:BF39" si="9">F41+F69+F57+F75</f>
        <v>13</v>
      </c>
      <c r="G39" s="19">
        <f t="shared" si="9"/>
        <v>10</v>
      </c>
      <c r="H39" s="19">
        <f t="shared" si="9"/>
        <v>12</v>
      </c>
      <c r="I39" s="19">
        <f t="shared" si="9"/>
        <v>10</v>
      </c>
      <c r="J39" s="19">
        <f t="shared" si="9"/>
        <v>9</v>
      </c>
      <c r="K39" s="19">
        <f t="shared" si="9"/>
        <v>11</v>
      </c>
      <c r="L39" s="19">
        <f t="shared" si="9"/>
        <v>9</v>
      </c>
      <c r="M39" s="19">
        <f t="shared" si="9"/>
        <v>9</v>
      </c>
      <c r="N39" s="19">
        <f t="shared" si="9"/>
        <v>11</v>
      </c>
      <c r="O39" s="19">
        <f t="shared" si="9"/>
        <v>10</v>
      </c>
      <c r="P39" s="19">
        <f t="shared" si="9"/>
        <v>9</v>
      </c>
      <c r="Q39" s="19">
        <f t="shared" si="9"/>
        <v>11</v>
      </c>
      <c r="R39" s="19">
        <f t="shared" si="9"/>
        <v>11</v>
      </c>
      <c r="S39" s="19">
        <f t="shared" si="9"/>
        <v>0</v>
      </c>
      <c r="T39" s="19">
        <f t="shared" si="9"/>
        <v>0</v>
      </c>
      <c r="U39" s="19">
        <f t="shared" si="9"/>
        <v>0</v>
      </c>
      <c r="V39" s="19">
        <f t="shared" si="9"/>
        <v>0</v>
      </c>
      <c r="W39" s="19">
        <f t="shared" si="9"/>
        <v>0</v>
      </c>
      <c r="X39" s="19">
        <f t="shared" si="9"/>
        <v>8</v>
      </c>
      <c r="Y39" s="19">
        <f t="shared" si="9"/>
        <v>9</v>
      </c>
      <c r="Z39" s="19">
        <f t="shared" si="9"/>
        <v>9</v>
      </c>
      <c r="AA39" s="19">
        <f t="shared" si="9"/>
        <v>8</v>
      </c>
      <c r="AB39" s="19">
        <f t="shared" si="9"/>
        <v>10</v>
      </c>
      <c r="AC39" s="19">
        <f t="shared" si="9"/>
        <v>8</v>
      </c>
      <c r="AD39" s="19">
        <f t="shared" si="9"/>
        <v>6</v>
      </c>
      <c r="AE39" s="19">
        <f t="shared" si="9"/>
        <v>9</v>
      </c>
      <c r="AF39" s="19">
        <f t="shared" si="9"/>
        <v>8</v>
      </c>
      <c r="AG39" s="19">
        <f t="shared" si="9"/>
        <v>6</v>
      </c>
      <c r="AH39" s="19">
        <f t="shared" si="9"/>
        <v>9</v>
      </c>
      <c r="AI39" s="19">
        <f t="shared" si="9"/>
        <v>5</v>
      </c>
      <c r="AJ39" s="19">
        <f t="shared" si="9"/>
        <v>9</v>
      </c>
      <c r="AK39" s="19">
        <f t="shared" si="9"/>
        <v>9</v>
      </c>
      <c r="AL39" s="19">
        <f t="shared" si="9"/>
        <v>8</v>
      </c>
      <c r="AM39" s="19">
        <f t="shared" si="9"/>
        <v>7</v>
      </c>
      <c r="AN39" s="19">
        <f t="shared" si="9"/>
        <v>10</v>
      </c>
      <c r="AO39" s="19">
        <f t="shared" si="9"/>
        <v>8</v>
      </c>
      <c r="AP39" s="19">
        <f t="shared" si="9"/>
        <v>7</v>
      </c>
      <c r="AQ39" s="19">
        <f t="shared" si="9"/>
        <v>9</v>
      </c>
      <c r="AR39" s="19">
        <f t="shared" si="9"/>
        <v>7</v>
      </c>
      <c r="AS39" s="19">
        <f t="shared" si="9"/>
        <v>8</v>
      </c>
      <c r="AT39" s="19">
        <f t="shared" si="9"/>
        <v>6</v>
      </c>
      <c r="AU39" s="19">
        <f t="shared" si="9"/>
        <v>0</v>
      </c>
      <c r="AV39" s="19">
        <f t="shared" si="9"/>
        <v>0</v>
      </c>
      <c r="AW39" s="19">
        <f t="shared" si="9"/>
        <v>0</v>
      </c>
      <c r="AX39" s="19">
        <f t="shared" si="9"/>
        <v>0</v>
      </c>
      <c r="AY39" s="19">
        <f t="shared" si="9"/>
        <v>0</v>
      </c>
      <c r="AZ39" s="19">
        <f t="shared" si="9"/>
        <v>0</v>
      </c>
      <c r="BA39" s="19">
        <f t="shared" si="9"/>
        <v>0</v>
      </c>
      <c r="BB39" s="19">
        <f t="shared" si="9"/>
        <v>0</v>
      </c>
      <c r="BC39" s="19">
        <f t="shared" si="9"/>
        <v>0</v>
      </c>
      <c r="BD39" s="19">
        <f t="shared" si="9"/>
        <v>0</v>
      </c>
      <c r="BE39" s="19">
        <f t="shared" si="9"/>
        <v>0</v>
      </c>
      <c r="BF39" s="19">
        <f t="shared" si="9"/>
        <v>329</v>
      </c>
      <c r="BG39" s="20"/>
    </row>
    <row r="40" spans="1:59" s="18" customFormat="1" ht="13.5" customHeight="1" x14ac:dyDescent="0.25">
      <c r="A40" s="49"/>
      <c r="B40" s="83"/>
      <c r="C40" s="85" t="s">
        <v>127</v>
      </c>
      <c r="D40" s="16" t="s">
        <v>29</v>
      </c>
      <c r="E40" s="16">
        <f>E48+E50+E52+E55+E42+E44+E46+E54</f>
        <v>14</v>
      </c>
      <c r="F40" s="16">
        <f t="shared" ref="F40:BF40" si="10">F48+F50+F52+F55+F42+F44+F46+F54</f>
        <v>16</v>
      </c>
      <c r="G40" s="16">
        <f t="shared" si="10"/>
        <v>18</v>
      </c>
      <c r="H40" s="16">
        <f t="shared" si="10"/>
        <v>18</v>
      </c>
      <c r="I40" s="16">
        <f t="shared" si="10"/>
        <v>18</v>
      </c>
      <c r="J40" s="16">
        <f t="shared" si="10"/>
        <v>14</v>
      </c>
      <c r="K40" s="16">
        <f t="shared" si="10"/>
        <v>18</v>
      </c>
      <c r="L40" s="16">
        <f t="shared" si="10"/>
        <v>18</v>
      </c>
      <c r="M40" s="16">
        <f t="shared" si="10"/>
        <v>16</v>
      </c>
      <c r="N40" s="16">
        <f t="shared" si="10"/>
        <v>18</v>
      </c>
      <c r="O40" s="16">
        <f t="shared" si="10"/>
        <v>18</v>
      </c>
      <c r="P40" s="16">
        <f t="shared" si="10"/>
        <v>16</v>
      </c>
      <c r="Q40" s="16">
        <f t="shared" si="10"/>
        <v>18</v>
      </c>
      <c r="R40" s="16">
        <f t="shared" si="10"/>
        <v>20</v>
      </c>
      <c r="S40" s="16">
        <f t="shared" si="10"/>
        <v>36</v>
      </c>
      <c r="T40" s="16">
        <f t="shared" si="10"/>
        <v>36</v>
      </c>
      <c r="U40" s="16">
        <f t="shared" si="10"/>
        <v>0</v>
      </c>
      <c r="V40" s="16">
        <f t="shared" si="10"/>
        <v>0</v>
      </c>
      <c r="W40" s="16">
        <f t="shared" si="10"/>
        <v>0</v>
      </c>
      <c r="X40" s="16">
        <f t="shared" si="10"/>
        <v>0</v>
      </c>
      <c r="Y40" s="16">
        <f t="shared" si="10"/>
        <v>0</v>
      </c>
      <c r="Z40" s="16">
        <f t="shared" si="10"/>
        <v>0</v>
      </c>
      <c r="AA40" s="16">
        <f t="shared" si="10"/>
        <v>0</v>
      </c>
      <c r="AB40" s="16">
        <f t="shared" si="10"/>
        <v>0</v>
      </c>
      <c r="AC40" s="16">
        <f t="shared" si="10"/>
        <v>0</v>
      </c>
      <c r="AD40" s="16">
        <f t="shared" si="10"/>
        <v>0</v>
      </c>
      <c r="AE40" s="16">
        <f t="shared" si="10"/>
        <v>0</v>
      </c>
      <c r="AF40" s="16">
        <f t="shared" si="10"/>
        <v>0</v>
      </c>
      <c r="AG40" s="16">
        <f t="shared" si="10"/>
        <v>0</v>
      </c>
      <c r="AH40" s="16">
        <f t="shared" si="10"/>
        <v>0</v>
      </c>
      <c r="AI40" s="16">
        <f t="shared" si="10"/>
        <v>0</v>
      </c>
      <c r="AJ40" s="16">
        <f t="shared" si="10"/>
        <v>0</v>
      </c>
      <c r="AK40" s="16">
        <f t="shared" si="10"/>
        <v>0</v>
      </c>
      <c r="AL40" s="16">
        <f t="shared" si="10"/>
        <v>0</v>
      </c>
      <c r="AM40" s="16">
        <f t="shared" si="10"/>
        <v>0</v>
      </c>
      <c r="AN40" s="16">
        <f t="shared" si="10"/>
        <v>0</v>
      </c>
      <c r="AO40" s="16">
        <f t="shared" si="10"/>
        <v>0</v>
      </c>
      <c r="AP40" s="16">
        <f t="shared" si="10"/>
        <v>0</v>
      </c>
      <c r="AQ40" s="16">
        <f t="shared" si="10"/>
        <v>0</v>
      </c>
      <c r="AR40" s="16">
        <f t="shared" si="10"/>
        <v>0</v>
      </c>
      <c r="AS40" s="16">
        <f t="shared" si="10"/>
        <v>0</v>
      </c>
      <c r="AT40" s="16">
        <f t="shared" si="10"/>
        <v>0</v>
      </c>
      <c r="AU40" s="16">
        <f t="shared" si="10"/>
        <v>0</v>
      </c>
      <c r="AV40" s="16">
        <f t="shared" si="10"/>
        <v>0</v>
      </c>
      <c r="AW40" s="16">
        <f t="shared" si="10"/>
        <v>0</v>
      </c>
      <c r="AX40" s="16">
        <f t="shared" si="10"/>
        <v>0</v>
      </c>
      <c r="AY40" s="16">
        <f t="shared" si="10"/>
        <v>0</v>
      </c>
      <c r="AZ40" s="16">
        <f t="shared" si="10"/>
        <v>0</v>
      </c>
      <c r="BA40" s="16">
        <f t="shared" si="10"/>
        <v>0</v>
      </c>
      <c r="BB40" s="16">
        <f t="shared" si="10"/>
        <v>0</v>
      </c>
      <c r="BC40" s="16">
        <f t="shared" si="10"/>
        <v>0</v>
      </c>
      <c r="BD40" s="16">
        <f t="shared" si="10"/>
        <v>0</v>
      </c>
      <c r="BE40" s="16">
        <f t="shared" si="10"/>
        <v>0</v>
      </c>
      <c r="BF40" s="16">
        <f t="shared" si="10"/>
        <v>312</v>
      </c>
      <c r="BG40" s="17"/>
    </row>
    <row r="41" spans="1:59" s="18" customFormat="1" ht="18.75" customHeight="1" x14ac:dyDescent="0.25">
      <c r="A41" s="49"/>
      <c r="B41" s="84"/>
      <c r="C41" s="86" t="s">
        <v>146</v>
      </c>
      <c r="D41" s="16" t="s">
        <v>30</v>
      </c>
      <c r="E41" s="16">
        <f>E49+E51+E43+E45+E47+E53</f>
        <v>6</v>
      </c>
      <c r="F41" s="16">
        <f t="shared" ref="F41:BF41" si="11">F49+F51+F43+F45+F47+F53</f>
        <v>6</v>
      </c>
      <c r="G41" s="16">
        <f t="shared" si="11"/>
        <v>5</v>
      </c>
      <c r="H41" s="16">
        <f t="shared" si="11"/>
        <v>6</v>
      </c>
      <c r="I41" s="16">
        <f t="shared" si="11"/>
        <v>6</v>
      </c>
      <c r="J41" s="16">
        <f t="shared" si="11"/>
        <v>4</v>
      </c>
      <c r="K41" s="16">
        <f t="shared" si="11"/>
        <v>5</v>
      </c>
      <c r="L41" s="16">
        <f t="shared" si="11"/>
        <v>4</v>
      </c>
      <c r="M41" s="16">
        <f t="shared" si="11"/>
        <v>5</v>
      </c>
      <c r="N41" s="16">
        <f t="shared" si="11"/>
        <v>6</v>
      </c>
      <c r="O41" s="16">
        <f t="shared" si="11"/>
        <v>4</v>
      </c>
      <c r="P41" s="16">
        <f t="shared" si="11"/>
        <v>5</v>
      </c>
      <c r="Q41" s="16">
        <f t="shared" si="11"/>
        <v>6</v>
      </c>
      <c r="R41" s="16">
        <f t="shared" si="11"/>
        <v>6</v>
      </c>
      <c r="S41" s="16">
        <f t="shared" si="11"/>
        <v>0</v>
      </c>
      <c r="T41" s="16">
        <f t="shared" si="11"/>
        <v>0</v>
      </c>
      <c r="U41" s="16">
        <f t="shared" si="11"/>
        <v>0</v>
      </c>
      <c r="V41" s="16">
        <f t="shared" si="11"/>
        <v>0</v>
      </c>
      <c r="W41" s="16">
        <f t="shared" si="11"/>
        <v>0</v>
      </c>
      <c r="X41" s="16">
        <f t="shared" si="11"/>
        <v>0</v>
      </c>
      <c r="Y41" s="16">
        <f t="shared" si="11"/>
        <v>0</v>
      </c>
      <c r="Z41" s="16">
        <f t="shared" si="11"/>
        <v>0</v>
      </c>
      <c r="AA41" s="16">
        <f t="shared" si="11"/>
        <v>0</v>
      </c>
      <c r="AB41" s="16">
        <f t="shared" si="11"/>
        <v>0</v>
      </c>
      <c r="AC41" s="16">
        <f t="shared" si="11"/>
        <v>0</v>
      </c>
      <c r="AD41" s="16">
        <f t="shared" si="11"/>
        <v>0</v>
      </c>
      <c r="AE41" s="16">
        <f t="shared" si="11"/>
        <v>0</v>
      </c>
      <c r="AF41" s="16">
        <f t="shared" si="11"/>
        <v>0</v>
      </c>
      <c r="AG41" s="16">
        <f t="shared" si="11"/>
        <v>0</v>
      </c>
      <c r="AH41" s="16">
        <f t="shared" si="11"/>
        <v>0</v>
      </c>
      <c r="AI41" s="16">
        <f t="shared" si="11"/>
        <v>0</v>
      </c>
      <c r="AJ41" s="16">
        <f t="shared" si="11"/>
        <v>0</v>
      </c>
      <c r="AK41" s="16">
        <f t="shared" si="11"/>
        <v>0</v>
      </c>
      <c r="AL41" s="16">
        <f t="shared" si="11"/>
        <v>0</v>
      </c>
      <c r="AM41" s="16">
        <f t="shared" si="11"/>
        <v>0</v>
      </c>
      <c r="AN41" s="16">
        <f t="shared" si="11"/>
        <v>0</v>
      </c>
      <c r="AO41" s="16">
        <f t="shared" si="11"/>
        <v>0</v>
      </c>
      <c r="AP41" s="16">
        <f t="shared" si="11"/>
        <v>0</v>
      </c>
      <c r="AQ41" s="16">
        <f t="shared" si="11"/>
        <v>0</v>
      </c>
      <c r="AR41" s="16">
        <f t="shared" si="11"/>
        <v>0</v>
      </c>
      <c r="AS41" s="16">
        <f t="shared" si="11"/>
        <v>0</v>
      </c>
      <c r="AT41" s="16">
        <f t="shared" si="11"/>
        <v>0</v>
      </c>
      <c r="AU41" s="16">
        <f t="shared" si="11"/>
        <v>0</v>
      </c>
      <c r="AV41" s="16">
        <f t="shared" si="11"/>
        <v>0</v>
      </c>
      <c r="AW41" s="16">
        <f t="shared" si="11"/>
        <v>0</v>
      </c>
      <c r="AX41" s="16">
        <f t="shared" si="11"/>
        <v>0</v>
      </c>
      <c r="AY41" s="16">
        <f t="shared" si="11"/>
        <v>0</v>
      </c>
      <c r="AZ41" s="16">
        <f t="shared" si="11"/>
        <v>0</v>
      </c>
      <c r="BA41" s="16">
        <f t="shared" si="11"/>
        <v>0</v>
      </c>
      <c r="BB41" s="16">
        <f t="shared" si="11"/>
        <v>0</v>
      </c>
      <c r="BC41" s="16">
        <f t="shared" si="11"/>
        <v>0</v>
      </c>
      <c r="BD41" s="16">
        <f t="shared" si="11"/>
        <v>0</v>
      </c>
      <c r="BE41" s="16">
        <f t="shared" si="11"/>
        <v>0</v>
      </c>
      <c r="BF41" s="16">
        <f t="shared" si="11"/>
        <v>74</v>
      </c>
      <c r="BG41" s="17"/>
    </row>
    <row r="42" spans="1:59" s="5" customFormat="1" ht="9.75" customHeight="1" x14ac:dyDescent="0.25">
      <c r="A42" s="49"/>
      <c r="B42" s="37" t="s">
        <v>82</v>
      </c>
      <c r="C42" s="39" t="s">
        <v>169</v>
      </c>
      <c r="D42" s="12" t="s">
        <v>29</v>
      </c>
      <c r="E42" s="12">
        <v>2</v>
      </c>
      <c r="F42" s="12">
        <v>2</v>
      </c>
      <c r="G42" s="12"/>
      <c r="H42" s="12">
        <v>2</v>
      </c>
      <c r="I42" s="12">
        <v>2</v>
      </c>
      <c r="J42" s="12">
        <v>2</v>
      </c>
      <c r="K42" s="12">
        <v>2</v>
      </c>
      <c r="L42" s="12"/>
      <c r="M42" s="12">
        <v>2</v>
      </c>
      <c r="N42" s="12">
        <v>2</v>
      </c>
      <c r="O42" s="12"/>
      <c r="P42" s="12">
        <v>2</v>
      </c>
      <c r="Q42" s="12">
        <v>2</v>
      </c>
      <c r="R42" s="12">
        <v>2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f t="shared" ref="BF42:BF47" si="12">SUM(E42:BE42)</f>
        <v>22</v>
      </c>
      <c r="BG42" s="6"/>
    </row>
    <row r="43" spans="1:59" s="5" customFormat="1" ht="30" customHeight="1" x14ac:dyDescent="0.25">
      <c r="A43" s="49"/>
      <c r="B43" s="38" t="s">
        <v>84</v>
      </c>
      <c r="C43" s="40" t="s">
        <v>147</v>
      </c>
      <c r="D43" s="12" t="s">
        <v>30</v>
      </c>
      <c r="E43" s="12">
        <v>1</v>
      </c>
      <c r="F43" s="12">
        <v>1</v>
      </c>
      <c r="G43" s="12"/>
      <c r="H43" s="12">
        <v>1</v>
      </c>
      <c r="I43" s="12">
        <v>1</v>
      </c>
      <c r="J43" s="12">
        <v>1</v>
      </c>
      <c r="K43" s="12">
        <v>1</v>
      </c>
      <c r="L43" s="12"/>
      <c r="M43" s="12">
        <v>1</v>
      </c>
      <c r="N43" s="12">
        <v>1</v>
      </c>
      <c r="O43" s="12"/>
      <c r="P43" s="12">
        <v>1</v>
      </c>
      <c r="Q43" s="12">
        <v>1</v>
      </c>
      <c r="R43" s="12">
        <v>1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f t="shared" si="12"/>
        <v>11</v>
      </c>
      <c r="BG43" s="6"/>
    </row>
    <row r="44" spans="1:59" s="5" customFormat="1" ht="9.75" customHeight="1" x14ac:dyDescent="0.25">
      <c r="A44" s="49"/>
      <c r="B44" s="42" t="s">
        <v>170</v>
      </c>
      <c r="C44" s="39" t="s">
        <v>130</v>
      </c>
      <c r="D44" s="12" t="s">
        <v>29</v>
      </c>
      <c r="E44" s="12">
        <v>2</v>
      </c>
      <c r="F44" s="12">
        <v>2</v>
      </c>
      <c r="G44" s="12">
        <v>2</v>
      </c>
      <c r="H44" s="12">
        <v>2</v>
      </c>
      <c r="I44" s="12">
        <v>2</v>
      </c>
      <c r="J44" s="12"/>
      <c r="K44" s="12">
        <v>2</v>
      </c>
      <c r="L44" s="12">
        <v>2</v>
      </c>
      <c r="M44" s="12"/>
      <c r="N44" s="12">
        <v>2</v>
      </c>
      <c r="O44" s="12">
        <v>2</v>
      </c>
      <c r="P44" s="12">
        <v>2</v>
      </c>
      <c r="Q44" s="12">
        <v>2</v>
      </c>
      <c r="R44" s="12">
        <v>2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12"/>
        <v>24</v>
      </c>
      <c r="BG44" s="6"/>
    </row>
    <row r="45" spans="1:59" s="5" customFormat="1" ht="23.25" customHeight="1" x14ac:dyDescent="0.25">
      <c r="A45" s="49"/>
      <c r="B45" s="46" t="s">
        <v>148</v>
      </c>
      <c r="C45" s="47" t="s">
        <v>149</v>
      </c>
      <c r="D45" s="12" t="s">
        <v>30</v>
      </c>
      <c r="E45" s="12">
        <v>1</v>
      </c>
      <c r="F45" s="12">
        <v>1</v>
      </c>
      <c r="G45" s="12">
        <v>1</v>
      </c>
      <c r="H45" s="12">
        <v>1</v>
      </c>
      <c r="I45" s="12">
        <v>1</v>
      </c>
      <c r="J45" s="12"/>
      <c r="K45" s="12">
        <v>1</v>
      </c>
      <c r="L45" s="12">
        <v>1</v>
      </c>
      <c r="M45" s="12"/>
      <c r="N45" s="12">
        <v>1</v>
      </c>
      <c r="O45" s="12">
        <v>1</v>
      </c>
      <c r="P45" s="12">
        <v>1</v>
      </c>
      <c r="Q45" s="12">
        <v>1</v>
      </c>
      <c r="R45" s="12">
        <v>1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f t="shared" si="12"/>
        <v>12</v>
      </c>
      <c r="BG45" s="6"/>
    </row>
    <row r="46" spans="1:59" s="5" customFormat="1" ht="11.25" customHeight="1" x14ac:dyDescent="0.25">
      <c r="A46" s="49"/>
      <c r="B46" s="78" t="s">
        <v>171</v>
      </c>
      <c r="C46" s="74" t="s">
        <v>172</v>
      </c>
      <c r="D46" s="12" t="s">
        <v>63</v>
      </c>
      <c r="E46" s="12">
        <v>2</v>
      </c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/>
      <c r="L46" s="12">
        <v>2</v>
      </c>
      <c r="M46" s="12">
        <v>2</v>
      </c>
      <c r="N46" s="12">
        <v>2</v>
      </c>
      <c r="O46" s="12"/>
      <c r="P46" s="12">
        <v>2</v>
      </c>
      <c r="Q46" s="12">
        <v>2</v>
      </c>
      <c r="R46" s="12">
        <v>2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>
        <f t="shared" si="12"/>
        <v>24</v>
      </c>
      <c r="BG46" s="6"/>
    </row>
    <row r="47" spans="1:59" s="5" customFormat="1" ht="39.75" customHeight="1" x14ac:dyDescent="0.25">
      <c r="A47" s="49"/>
      <c r="B47" s="79" t="s">
        <v>150</v>
      </c>
      <c r="C47" s="75" t="s">
        <v>151</v>
      </c>
      <c r="D47" s="12" t="s">
        <v>30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1</v>
      </c>
      <c r="K47" s="12"/>
      <c r="L47" s="12">
        <v>1</v>
      </c>
      <c r="M47" s="12">
        <v>1</v>
      </c>
      <c r="N47" s="12">
        <v>1</v>
      </c>
      <c r="O47" s="12"/>
      <c r="P47" s="12">
        <v>1</v>
      </c>
      <c r="Q47" s="12">
        <v>1</v>
      </c>
      <c r="R47" s="12">
        <v>1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>
        <f t="shared" si="12"/>
        <v>12</v>
      </c>
      <c r="BG47" s="6"/>
    </row>
    <row r="48" spans="1:59" s="5" customFormat="1" ht="9.75" customHeight="1" x14ac:dyDescent="0.25">
      <c r="A48" s="49"/>
      <c r="B48" s="37" t="s">
        <v>173</v>
      </c>
      <c r="C48" s="39" t="s">
        <v>134</v>
      </c>
      <c r="D48" s="12" t="s">
        <v>29</v>
      </c>
      <c r="E48" s="12">
        <v>2</v>
      </c>
      <c r="F48" s="12">
        <v>4</v>
      </c>
      <c r="G48" s="12">
        <v>2</v>
      </c>
      <c r="H48" s="12">
        <v>2</v>
      </c>
      <c r="I48" s="12">
        <v>2</v>
      </c>
      <c r="J48" s="12">
        <v>2</v>
      </c>
      <c r="K48" s="12">
        <v>4</v>
      </c>
      <c r="L48" s="12">
        <v>4</v>
      </c>
      <c r="M48" s="12">
        <v>2</v>
      </c>
      <c r="N48" s="12">
        <v>2</v>
      </c>
      <c r="O48" s="12">
        <v>4</v>
      </c>
      <c r="P48" s="12">
        <v>2</v>
      </c>
      <c r="Q48" s="12">
        <v>2</v>
      </c>
      <c r="R48" s="12">
        <v>2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f t="shared" ref="BF48:BF79" si="13">SUM(E48:BE48)</f>
        <v>36</v>
      </c>
      <c r="BG48" s="6"/>
    </row>
    <row r="49" spans="1:59" s="5" customFormat="1" ht="21.75" customHeight="1" x14ac:dyDescent="0.25">
      <c r="A49" s="49"/>
      <c r="B49" s="38" t="s">
        <v>84</v>
      </c>
      <c r="C49" s="40" t="s">
        <v>147</v>
      </c>
      <c r="D49" s="12" t="s">
        <v>30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  <c r="L49" s="12">
        <v>1</v>
      </c>
      <c r="M49" s="12">
        <v>1</v>
      </c>
      <c r="N49" s="12">
        <v>1</v>
      </c>
      <c r="O49" s="12">
        <v>1</v>
      </c>
      <c r="P49" s="12">
        <v>1</v>
      </c>
      <c r="Q49" s="12">
        <v>1</v>
      </c>
      <c r="R49" s="12">
        <v>1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>
        <f t="shared" si="13"/>
        <v>14</v>
      </c>
      <c r="BG49" s="6"/>
    </row>
    <row r="50" spans="1:59" s="5" customFormat="1" ht="9.75" customHeight="1" x14ac:dyDescent="0.25">
      <c r="A50" s="49"/>
      <c r="B50" s="42" t="s">
        <v>174</v>
      </c>
      <c r="C50" s="39" t="s">
        <v>136</v>
      </c>
      <c r="D50" s="12" t="s">
        <v>29</v>
      </c>
      <c r="E50" s="12">
        <v>4</v>
      </c>
      <c r="F50" s="12">
        <v>4</v>
      </c>
      <c r="G50" s="12">
        <v>4</v>
      </c>
      <c r="H50" s="12">
        <v>2</v>
      </c>
      <c r="I50" s="12">
        <v>2</v>
      </c>
      <c r="J50" s="12">
        <v>2</v>
      </c>
      <c r="K50" s="12">
        <v>2</v>
      </c>
      <c r="L50" s="12">
        <v>4</v>
      </c>
      <c r="M50" s="12">
        <v>2</v>
      </c>
      <c r="N50" s="12">
        <v>2</v>
      </c>
      <c r="O50" s="12">
        <v>4</v>
      </c>
      <c r="P50" s="12">
        <v>2</v>
      </c>
      <c r="Q50" s="12">
        <v>2</v>
      </c>
      <c r="R50" s="12">
        <v>4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>
        <f t="shared" si="13"/>
        <v>40</v>
      </c>
      <c r="BG50" s="6"/>
    </row>
    <row r="51" spans="1:59" s="5" customFormat="1" ht="12" customHeight="1" x14ac:dyDescent="0.25">
      <c r="A51" s="49"/>
      <c r="B51" s="46" t="s">
        <v>148</v>
      </c>
      <c r="C51" s="47" t="s">
        <v>149</v>
      </c>
      <c r="D51" s="12" t="s">
        <v>30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1</v>
      </c>
      <c r="L51" s="12">
        <v>1</v>
      </c>
      <c r="M51" s="12">
        <v>1</v>
      </c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>
        <f t="shared" si="13"/>
        <v>14</v>
      </c>
      <c r="BG51" s="6"/>
    </row>
    <row r="52" spans="1:59" s="5" customFormat="1" ht="11.25" customHeight="1" x14ac:dyDescent="0.25">
      <c r="A52" s="49"/>
      <c r="B52" s="78" t="s">
        <v>175</v>
      </c>
      <c r="C52" s="74" t="s">
        <v>161</v>
      </c>
      <c r="D52" s="12" t="s">
        <v>63</v>
      </c>
      <c r="E52" s="12">
        <v>2</v>
      </c>
      <c r="F52" s="12">
        <v>2</v>
      </c>
      <c r="G52" s="12">
        <v>2</v>
      </c>
      <c r="H52" s="12">
        <v>2</v>
      </c>
      <c r="I52" s="12">
        <v>2</v>
      </c>
      <c r="J52" s="12"/>
      <c r="K52" s="12">
        <v>2</v>
      </c>
      <c r="L52" s="12"/>
      <c r="M52" s="12">
        <v>2</v>
      </c>
      <c r="N52" s="12">
        <v>2</v>
      </c>
      <c r="O52" s="12">
        <v>2</v>
      </c>
      <c r="P52" s="12"/>
      <c r="Q52" s="12">
        <v>2</v>
      </c>
      <c r="R52" s="12">
        <v>2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>
        <f t="shared" si="13"/>
        <v>22</v>
      </c>
      <c r="BG52" s="6"/>
    </row>
    <row r="53" spans="1:59" s="5" customFormat="1" ht="21.75" customHeight="1" x14ac:dyDescent="0.25">
      <c r="A53" s="49"/>
      <c r="B53" s="79" t="s">
        <v>150</v>
      </c>
      <c r="C53" s="75" t="s">
        <v>151</v>
      </c>
      <c r="D53" s="12" t="s">
        <v>30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/>
      <c r="K53" s="12">
        <v>1</v>
      </c>
      <c r="L53" s="12"/>
      <c r="M53" s="12">
        <v>1</v>
      </c>
      <c r="N53" s="12">
        <v>1</v>
      </c>
      <c r="O53" s="12">
        <v>1</v>
      </c>
      <c r="P53" s="12"/>
      <c r="Q53" s="12">
        <v>1</v>
      </c>
      <c r="R53" s="12">
        <v>1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>
        <f t="shared" si="13"/>
        <v>11</v>
      </c>
      <c r="BG53" s="6"/>
    </row>
    <row r="54" spans="1:59" s="5" customFormat="1" ht="13.5" customHeight="1" x14ac:dyDescent="0.25">
      <c r="A54" s="49"/>
      <c r="B54" s="23" t="s">
        <v>57</v>
      </c>
      <c r="C54" s="26" t="s">
        <v>64</v>
      </c>
      <c r="D54" s="12" t="s">
        <v>29</v>
      </c>
      <c r="E54" s="12"/>
      <c r="F54" s="12"/>
      <c r="G54" s="12">
        <v>6</v>
      </c>
      <c r="H54" s="12">
        <v>6</v>
      </c>
      <c r="I54" s="12">
        <v>6</v>
      </c>
      <c r="J54" s="12">
        <v>6</v>
      </c>
      <c r="K54" s="12">
        <v>6</v>
      </c>
      <c r="L54" s="12">
        <v>6</v>
      </c>
      <c r="M54" s="12">
        <v>6</v>
      </c>
      <c r="N54" s="12">
        <v>6</v>
      </c>
      <c r="O54" s="12">
        <v>6</v>
      </c>
      <c r="P54" s="12">
        <v>6</v>
      </c>
      <c r="Q54" s="12">
        <v>6</v>
      </c>
      <c r="R54" s="12">
        <v>6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>
        <f t="shared" si="13"/>
        <v>72</v>
      </c>
      <c r="BG54" s="6"/>
    </row>
    <row r="55" spans="1:59" s="5" customFormat="1" ht="13.5" customHeight="1" x14ac:dyDescent="0.25">
      <c r="A55" s="49"/>
      <c r="B55" s="23" t="s">
        <v>58</v>
      </c>
      <c r="C55" s="15" t="s">
        <v>65</v>
      </c>
      <c r="D55" s="12" t="s">
        <v>29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v>36</v>
      </c>
      <c r="T55" s="12">
        <v>36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>
        <f t="shared" si="13"/>
        <v>72</v>
      </c>
      <c r="BG55" s="6"/>
    </row>
    <row r="56" spans="1:59" s="18" customFormat="1" ht="13.5" customHeight="1" x14ac:dyDescent="0.25">
      <c r="A56" s="49"/>
      <c r="B56" s="83"/>
      <c r="C56" s="85" t="s">
        <v>146</v>
      </c>
      <c r="D56" s="16" t="s">
        <v>29</v>
      </c>
      <c r="E56" s="16">
        <f>E60+E62+E64+E67+E58+E66</f>
        <v>10</v>
      </c>
      <c r="F56" s="16">
        <f t="shared" ref="F56:BF56" si="14">F60+F62+F64+F67+F58+F66</f>
        <v>12</v>
      </c>
      <c r="G56" s="16">
        <f>G60+G62+G64+G67+G58+G66</f>
        <v>10</v>
      </c>
      <c r="H56" s="16">
        <f t="shared" si="14"/>
        <v>10</v>
      </c>
      <c r="I56" s="16">
        <f t="shared" si="14"/>
        <v>8</v>
      </c>
      <c r="J56" s="16">
        <f t="shared" si="14"/>
        <v>10</v>
      </c>
      <c r="K56" s="16">
        <f t="shared" si="14"/>
        <v>10</v>
      </c>
      <c r="L56" s="16">
        <f t="shared" si="14"/>
        <v>10</v>
      </c>
      <c r="M56" s="16">
        <f t="shared" si="14"/>
        <v>8</v>
      </c>
      <c r="N56" s="16">
        <f t="shared" si="14"/>
        <v>10</v>
      </c>
      <c r="O56" s="16">
        <f t="shared" si="14"/>
        <v>10</v>
      </c>
      <c r="P56" s="16">
        <f t="shared" si="14"/>
        <v>8</v>
      </c>
      <c r="Q56" s="16">
        <f t="shared" si="14"/>
        <v>8</v>
      </c>
      <c r="R56" s="16">
        <f t="shared" si="14"/>
        <v>8</v>
      </c>
      <c r="S56" s="16">
        <f t="shared" si="14"/>
        <v>0</v>
      </c>
      <c r="T56" s="16">
        <f t="shared" si="14"/>
        <v>0</v>
      </c>
      <c r="U56" s="16">
        <f t="shared" si="14"/>
        <v>0</v>
      </c>
      <c r="V56" s="16">
        <f t="shared" si="14"/>
        <v>0</v>
      </c>
      <c r="W56" s="16">
        <f t="shared" si="14"/>
        <v>0</v>
      </c>
      <c r="X56" s="16">
        <f t="shared" si="14"/>
        <v>10</v>
      </c>
      <c r="Y56" s="16">
        <f t="shared" si="14"/>
        <v>10</v>
      </c>
      <c r="Z56" s="16">
        <f t="shared" si="14"/>
        <v>10</v>
      </c>
      <c r="AA56" s="16">
        <f t="shared" si="14"/>
        <v>10</v>
      </c>
      <c r="AB56" s="16">
        <f t="shared" si="14"/>
        <v>12</v>
      </c>
      <c r="AC56" s="16">
        <f t="shared" si="14"/>
        <v>10</v>
      </c>
      <c r="AD56" s="16">
        <f t="shared" si="14"/>
        <v>12</v>
      </c>
      <c r="AE56" s="16">
        <f t="shared" si="14"/>
        <v>10</v>
      </c>
      <c r="AF56" s="16">
        <f t="shared" si="14"/>
        <v>10</v>
      </c>
      <c r="AG56" s="16">
        <f t="shared" si="14"/>
        <v>12</v>
      </c>
      <c r="AH56" s="16">
        <f t="shared" si="14"/>
        <v>10</v>
      </c>
      <c r="AI56" s="16">
        <f t="shared" si="14"/>
        <v>6</v>
      </c>
      <c r="AJ56" s="16">
        <f t="shared" si="14"/>
        <v>16</v>
      </c>
      <c r="AK56" s="16">
        <f t="shared" si="14"/>
        <v>10</v>
      </c>
      <c r="AL56" s="16">
        <f t="shared" si="14"/>
        <v>6</v>
      </c>
      <c r="AM56" s="16">
        <f t="shared" si="14"/>
        <v>12</v>
      </c>
      <c r="AN56" s="16">
        <f t="shared" si="14"/>
        <v>12</v>
      </c>
      <c r="AO56" s="16">
        <f t="shared" si="14"/>
        <v>8</v>
      </c>
      <c r="AP56" s="16">
        <f t="shared" si="14"/>
        <v>14</v>
      </c>
      <c r="AQ56" s="16">
        <f t="shared" si="14"/>
        <v>10</v>
      </c>
      <c r="AR56" s="16">
        <f t="shared" si="14"/>
        <v>8</v>
      </c>
      <c r="AS56" s="16">
        <f t="shared" si="14"/>
        <v>14</v>
      </c>
      <c r="AT56" s="16">
        <f t="shared" si="14"/>
        <v>22</v>
      </c>
      <c r="AU56" s="16">
        <f t="shared" si="14"/>
        <v>18</v>
      </c>
      <c r="AV56" s="16">
        <f t="shared" si="14"/>
        <v>0</v>
      </c>
      <c r="AW56" s="16">
        <f t="shared" si="14"/>
        <v>0</v>
      </c>
      <c r="AX56" s="16">
        <f t="shared" si="14"/>
        <v>0</v>
      </c>
      <c r="AY56" s="16">
        <f t="shared" si="14"/>
        <v>0</v>
      </c>
      <c r="AZ56" s="16">
        <f t="shared" si="14"/>
        <v>0</v>
      </c>
      <c r="BA56" s="16">
        <f t="shared" si="14"/>
        <v>0</v>
      </c>
      <c r="BB56" s="16">
        <f t="shared" si="14"/>
        <v>0</v>
      </c>
      <c r="BC56" s="16">
        <f t="shared" si="14"/>
        <v>0</v>
      </c>
      <c r="BD56" s="16">
        <f t="shared" si="14"/>
        <v>0</v>
      </c>
      <c r="BE56" s="16">
        <f t="shared" si="14"/>
        <v>0</v>
      </c>
      <c r="BF56" s="16">
        <f t="shared" si="14"/>
        <v>404</v>
      </c>
      <c r="BG56" s="17"/>
    </row>
    <row r="57" spans="1:59" s="18" customFormat="1" ht="29.25" customHeight="1" x14ac:dyDescent="0.25">
      <c r="A57" s="49"/>
      <c r="B57" s="84"/>
      <c r="C57" s="86" t="s">
        <v>146</v>
      </c>
      <c r="D57" s="16" t="s">
        <v>30</v>
      </c>
      <c r="E57" s="16">
        <f>E61+E63+E59+E65</f>
        <v>5</v>
      </c>
      <c r="F57" s="16">
        <f>F61+F63+F59+F65</f>
        <v>7</v>
      </c>
      <c r="G57" s="16">
        <f t="shared" ref="G57:BF57" si="15">G61+G63+G59+G65</f>
        <v>5</v>
      </c>
      <c r="H57" s="16">
        <f t="shared" si="15"/>
        <v>6</v>
      </c>
      <c r="I57" s="16">
        <f t="shared" si="15"/>
        <v>4</v>
      </c>
      <c r="J57" s="16">
        <f t="shared" si="15"/>
        <v>5</v>
      </c>
      <c r="K57" s="16">
        <f t="shared" si="15"/>
        <v>6</v>
      </c>
      <c r="L57" s="16">
        <f t="shared" si="15"/>
        <v>5</v>
      </c>
      <c r="M57" s="16">
        <f t="shared" si="15"/>
        <v>4</v>
      </c>
      <c r="N57" s="16">
        <f t="shared" si="15"/>
        <v>5</v>
      </c>
      <c r="O57" s="16">
        <f t="shared" si="15"/>
        <v>6</v>
      </c>
      <c r="P57" s="16">
        <f t="shared" si="15"/>
        <v>4</v>
      </c>
      <c r="Q57" s="16">
        <f t="shared" si="15"/>
        <v>5</v>
      </c>
      <c r="R57" s="16">
        <f t="shared" si="15"/>
        <v>5</v>
      </c>
      <c r="S57" s="16">
        <f t="shared" si="15"/>
        <v>0</v>
      </c>
      <c r="T57" s="16">
        <f t="shared" si="15"/>
        <v>0</v>
      </c>
      <c r="U57" s="16">
        <f t="shared" si="15"/>
        <v>0</v>
      </c>
      <c r="V57" s="16">
        <f t="shared" si="15"/>
        <v>0</v>
      </c>
      <c r="W57" s="16">
        <f t="shared" si="15"/>
        <v>0</v>
      </c>
      <c r="X57" s="16">
        <f t="shared" si="15"/>
        <v>5</v>
      </c>
      <c r="Y57" s="16">
        <f t="shared" si="15"/>
        <v>5</v>
      </c>
      <c r="Z57" s="16">
        <f t="shared" si="15"/>
        <v>5</v>
      </c>
      <c r="AA57" s="16">
        <f t="shared" si="15"/>
        <v>5</v>
      </c>
      <c r="AB57" s="16">
        <f t="shared" si="15"/>
        <v>6</v>
      </c>
      <c r="AC57" s="16">
        <f t="shared" si="15"/>
        <v>5</v>
      </c>
      <c r="AD57" s="16">
        <f t="shared" si="15"/>
        <v>3</v>
      </c>
      <c r="AE57" s="16">
        <f t="shared" si="15"/>
        <v>5</v>
      </c>
      <c r="AF57" s="16">
        <f t="shared" si="15"/>
        <v>5</v>
      </c>
      <c r="AG57" s="16">
        <f t="shared" si="15"/>
        <v>4</v>
      </c>
      <c r="AH57" s="16">
        <f t="shared" si="15"/>
        <v>5</v>
      </c>
      <c r="AI57" s="16">
        <f t="shared" si="15"/>
        <v>3</v>
      </c>
      <c r="AJ57" s="16">
        <f t="shared" si="15"/>
        <v>5</v>
      </c>
      <c r="AK57" s="16">
        <f t="shared" si="15"/>
        <v>5</v>
      </c>
      <c r="AL57" s="16">
        <f t="shared" si="15"/>
        <v>4</v>
      </c>
      <c r="AM57" s="16">
        <f t="shared" si="15"/>
        <v>3</v>
      </c>
      <c r="AN57" s="16">
        <f t="shared" si="15"/>
        <v>6</v>
      </c>
      <c r="AO57" s="16">
        <f t="shared" si="15"/>
        <v>4</v>
      </c>
      <c r="AP57" s="16">
        <f t="shared" si="15"/>
        <v>4</v>
      </c>
      <c r="AQ57" s="16">
        <f t="shared" si="15"/>
        <v>5</v>
      </c>
      <c r="AR57" s="16">
        <f t="shared" si="15"/>
        <v>4</v>
      </c>
      <c r="AS57" s="16">
        <f t="shared" si="15"/>
        <v>4</v>
      </c>
      <c r="AT57" s="16">
        <f t="shared" si="15"/>
        <v>2</v>
      </c>
      <c r="AU57" s="16">
        <f t="shared" si="15"/>
        <v>0</v>
      </c>
      <c r="AV57" s="16">
        <f t="shared" si="15"/>
        <v>0</v>
      </c>
      <c r="AW57" s="16">
        <f t="shared" si="15"/>
        <v>0</v>
      </c>
      <c r="AX57" s="16">
        <f t="shared" si="15"/>
        <v>0</v>
      </c>
      <c r="AY57" s="16">
        <f t="shared" si="15"/>
        <v>0</v>
      </c>
      <c r="AZ57" s="16">
        <f t="shared" si="15"/>
        <v>0</v>
      </c>
      <c r="BA57" s="16">
        <f t="shared" si="15"/>
        <v>0</v>
      </c>
      <c r="BB57" s="16">
        <f t="shared" si="15"/>
        <v>0</v>
      </c>
      <c r="BC57" s="16">
        <f t="shared" si="15"/>
        <v>0</v>
      </c>
      <c r="BD57" s="16">
        <f t="shared" si="15"/>
        <v>0</v>
      </c>
      <c r="BE57" s="16">
        <f t="shared" si="15"/>
        <v>0</v>
      </c>
      <c r="BF57" s="16">
        <f t="shared" si="15"/>
        <v>174</v>
      </c>
      <c r="BG57" s="17"/>
    </row>
    <row r="58" spans="1:59" s="5" customFormat="1" ht="9.75" customHeight="1" x14ac:dyDescent="0.25">
      <c r="A58" s="49"/>
      <c r="B58" s="42" t="s">
        <v>176</v>
      </c>
      <c r="C58" s="39" t="s">
        <v>177</v>
      </c>
      <c r="D58" s="12" t="s">
        <v>29</v>
      </c>
      <c r="E58" s="12">
        <v>2</v>
      </c>
      <c r="F58" s="12">
        <v>4</v>
      </c>
      <c r="G58" s="12">
        <v>2</v>
      </c>
      <c r="H58" s="12">
        <v>2</v>
      </c>
      <c r="I58" s="12">
        <v>2</v>
      </c>
      <c r="J58" s="12">
        <v>2</v>
      </c>
      <c r="K58" s="12">
        <v>2</v>
      </c>
      <c r="L58" s="12">
        <v>2</v>
      </c>
      <c r="M58" s="12">
        <v>2</v>
      </c>
      <c r="N58" s="12">
        <v>2</v>
      </c>
      <c r="O58" s="12">
        <v>2</v>
      </c>
      <c r="P58" s="12">
        <v>2</v>
      </c>
      <c r="Q58" s="12">
        <v>2</v>
      </c>
      <c r="R58" s="12">
        <v>2</v>
      </c>
      <c r="S58" s="12"/>
      <c r="T58" s="12"/>
      <c r="U58" s="12"/>
      <c r="V58" s="12"/>
      <c r="W58" s="12"/>
      <c r="X58" s="12">
        <v>2</v>
      </c>
      <c r="Y58" s="12"/>
      <c r="Z58" s="12">
        <v>2</v>
      </c>
      <c r="AA58" s="12"/>
      <c r="AB58" s="12">
        <v>2</v>
      </c>
      <c r="AC58" s="12"/>
      <c r="AD58" s="12">
        <v>2</v>
      </c>
      <c r="AE58" s="12"/>
      <c r="AF58" s="12">
        <v>2</v>
      </c>
      <c r="AG58" s="12"/>
      <c r="AH58" s="12">
        <v>2</v>
      </c>
      <c r="AI58" s="12"/>
      <c r="AJ58" s="12">
        <v>2</v>
      </c>
      <c r="AK58" s="12"/>
      <c r="AL58" s="12">
        <v>2</v>
      </c>
      <c r="AM58" s="12"/>
      <c r="AN58" s="12">
        <v>2</v>
      </c>
      <c r="AO58" s="12"/>
      <c r="AP58" s="12">
        <v>2</v>
      </c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>
        <f t="shared" ref="BF58:BF59" si="16">SUM(E58:BE58)</f>
        <v>50</v>
      </c>
      <c r="BG58" s="6"/>
    </row>
    <row r="59" spans="1:59" s="5" customFormat="1" ht="21" customHeight="1" x14ac:dyDescent="0.25">
      <c r="A59" s="49"/>
      <c r="B59" s="46" t="s">
        <v>84</v>
      </c>
      <c r="C59" s="40" t="s">
        <v>147</v>
      </c>
      <c r="D59" s="12" t="s">
        <v>30</v>
      </c>
      <c r="E59" s="12">
        <v>1</v>
      </c>
      <c r="F59" s="12">
        <v>2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1</v>
      </c>
      <c r="Q59" s="12">
        <v>1</v>
      </c>
      <c r="R59" s="12">
        <v>1</v>
      </c>
      <c r="S59" s="12"/>
      <c r="T59" s="12"/>
      <c r="U59" s="12"/>
      <c r="V59" s="12"/>
      <c r="W59" s="12"/>
      <c r="X59" s="12">
        <v>1</v>
      </c>
      <c r="Y59" s="12"/>
      <c r="Z59" s="12">
        <v>1</v>
      </c>
      <c r="AA59" s="12"/>
      <c r="AB59" s="12">
        <v>1</v>
      </c>
      <c r="AC59" s="12"/>
      <c r="AD59" s="12">
        <v>1</v>
      </c>
      <c r="AE59" s="12"/>
      <c r="AF59" s="12">
        <v>1</v>
      </c>
      <c r="AG59" s="12"/>
      <c r="AH59" s="12">
        <v>1</v>
      </c>
      <c r="AI59" s="12"/>
      <c r="AJ59" s="12">
        <v>1</v>
      </c>
      <c r="AK59" s="12"/>
      <c r="AL59" s="12">
        <v>1</v>
      </c>
      <c r="AM59" s="12"/>
      <c r="AN59" s="12">
        <v>1</v>
      </c>
      <c r="AO59" s="12"/>
      <c r="AP59" s="12">
        <v>1</v>
      </c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>
        <f t="shared" si="16"/>
        <v>25</v>
      </c>
      <c r="BG59" s="6"/>
    </row>
    <row r="60" spans="1:59" s="5" customFormat="1" ht="9.75" customHeight="1" x14ac:dyDescent="0.25">
      <c r="A60" s="49"/>
      <c r="B60" s="42" t="s">
        <v>84</v>
      </c>
      <c r="C60" s="39" t="s">
        <v>147</v>
      </c>
      <c r="D60" s="12" t="s">
        <v>29</v>
      </c>
      <c r="E60" s="12">
        <v>6</v>
      </c>
      <c r="F60" s="12">
        <v>6</v>
      </c>
      <c r="G60" s="12">
        <v>6</v>
      </c>
      <c r="H60" s="12">
        <v>6</v>
      </c>
      <c r="I60" s="12">
        <v>6</v>
      </c>
      <c r="J60" s="12">
        <v>6</v>
      </c>
      <c r="K60" s="12">
        <v>6</v>
      </c>
      <c r="L60" s="12">
        <v>6</v>
      </c>
      <c r="M60" s="12">
        <v>4</v>
      </c>
      <c r="N60" s="12">
        <v>6</v>
      </c>
      <c r="O60" s="12">
        <v>6</v>
      </c>
      <c r="P60" s="12">
        <v>6</v>
      </c>
      <c r="Q60" s="12">
        <v>4</v>
      </c>
      <c r="R60" s="12">
        <v>4</v>
      </c>
      <c r="S60" s="12"/>
      <c r="T60" s="12"/>
      <c r="U60" s="12"/>
      <c r="V60" s="12"/>
      <c r="W60" s="12"/>
      <c r="X60" s="12">
        <v>4</v>
      </c>
      <c r="Y60" s="12">
        <v>4</v>
      </c>
      <c r="Z60" s="12">
        <v>2</v>
      </c>
      <c r="AA60" s="12">
        <v>4</v>
      </c>
      <c r="AB60" s="12">
        <v>4</v>
      </c>
      <c r="AC60" s="12">
        <v>4</v>
      </c>
      <c r="AD60" s="12">
        <v>2</v>
      </c>
      <c r="AE60" s="12">
        <v>4</v>
      </c>
      <c r="AF60" s="12">
        <v>4</v>
      </c>
      <c r="AG60" s="12">
        <v>2</v>
      </c>
      <c r="AH60" s="12">
        <v>2</v>
      </c>
      <c r="AI60" s="12">
        <v>2</v>
      </c>
      <c r="AJ60" s="12">
        <v>4</v>
      </c>
      <c r="AK60" s="12">
        <v>4</v>
      </c>
      <c r="AL60" s="12">
        <v>2</v>
      </c>
      <c r="AM60" s="12">
        <v>2</v>
      </c>
      <c r="AN60" s="12">
        <v>4</v>
      </c>
      <c r="AO60" s="12">
        <v>2</v>
      </c>
      <c r="AP60" s="12">
        <v>2</v>
      </c>
      <c r="AQ60" s="12">
        <v>4</v>
      </c>
      <c r="AR60" s="12">
        <v>2</v>
      </c>
      <c r="AS60" s="12">
        <v>2</v>
      </c>
      <c r="AT60" s="12">
        <v>2</v>
      </c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>
        <f t="shared" ref="BF60:BF67" si="17">SUM(E60:BE60)</f>
        <v>146</v>
      </c>
      <c r="BG60" s="6"/>
    </row>
    <row r="61" spans="1:59" s="5" customFormat="1" ht="9.75" customHeight="1" x14ac:dyDescent="0.25">
      <c r="A61" s="49"/>
      <c r="B61" s="46" t="s">
        <v>84</v>
      </c>
      <c r="C61" s="40" t="s">
        <v>147</v>
      </c>
      <c r="D61" s="12" t="s">
        <v>30</v>
      </c>
      <c r="E61" s="12">
        <v>3</v>
      </c>
      <c r="F61" s="12">
        <v>3</v>
      </c>
      <c r="G61" s="12">
        <v>3</v>
      </c>
      <c r="H61" s="12">
        <v>3</v>
      </c>
      <c r="I61" s="12">
        <v>3</v>
      </c>
      <c r="J61" s="12">
        <v>3</v>
      </c>
      <c r="K61" s="12">
        <v>3</v>
      </c>
      <c r="L61" s="12">
        <v>3</v>
      </c>
      <c r="M61" s="12">
        <v>2</v>
      </c>
      <c r="N61" s="12">
        <v>3</v>
      </c>
      <c r="O61" s="12">
        <v>3</v>
      </c>
      <c r="P61" s="12">
        <v>3</v>
      </c>
      <c r="Q61" s="12">
        <v>3</v>
      </c>
      <c r="R61" s="12">
        <v>3</v>
      </c>
      <c r="S61" s="12"/>
      <c r="T61" s="12"/>
      <c r="U61" s="12"/>
      <c r="V61" s="12"/>
      <c r="W61" s="12"/>
      <c r="X61" s="12">
        <v>2</v>
      </c>
      <c r="Y61" s="12">
        <v>2</v>
      </c>
      <c r="Z61" s="12">
        <v>1</v>
      </c>
      <c r="AA61" s="12">
        <v>2</v>
      </c>
      <c r="AB61" s="12">
        <v>2</v>
      </c>
      <c r="AC61" s="12">
        <v>2</v>
      </c>
      <c r="AD61" s="12">
        <v>1</v>
      </c>
      <c r="AE61" s="12">
        <v>2</v>
      </c>
      <c r="AF61" s="12">
        <v>2</v>
      </c>
      <c r="AG61" s="12">
        <v>2</v>
      </c>
      <c r="AH61" s="12">
        <v>1</v>
      </c>
      <c r="AI61" s="12">
        <v>1</v>
      </c>
      <c r="AJ61" s="12">
        <v>2</v>
      </c>
      <c r="AK61" s="12">
        <v>2</v>
      </c>
      <c r="AL61" s="12">
        <v>2</v>
      </c>
      <c r="AM61" s="12">
        <v>1</v>
      </c>
      <c r="AN61" s="12">
        <v>2</v>
      </c>
      <c r="AO61" s="12">
        <v>1</v>
      </c>
      <c r="AP61" s="12">
        <v>1</v>
      </c>
      <c r="AQ61" s="12">
        <v>2</v>
      </c>
      <c r="AR61" s="12">
        <v>1</v>
      </c>
      <c r="AS61" s="12">
        <v>1</v>
      </c>
      <c r="AT61" s="12">
        <v>1</v>
      </c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>
        <f t="shared" si="17"/>
        <v>77</v>
      </c>
      <c r="BG61" s="6"/>
    </row>
    <row r="62" spans="1:59" s="5" customFormat="1" ht="9.75" customHeight="1" x14ac:dyDescent="0.25">
      <c r="A62" s="49"/>
      <c r="B62" s="42" t="s">
        <v>148</v>
      </c>
      <c r="C62" s="39" t="s">
        <v>149</v>
      </c>
      <c r="D62" s="12" t="s">
        <v>29</v>
      </c>
      <c r="E62" s="12">
        <v>2</v>
      </c>
      <c r="F62" s="12">
        <v>2</v>
      </c>
      <c r="G62" s="12">
        <v>2</v>
      </c>
      <c r="H62" s="12">
        <v>2</v>
      </c>
      <c r="I62" s="12"/>
      <c r="J62" s="12">
        <v>2</v>
      </c>
      <c r="K62" s="12">
        <v>2</v>
      </c>
      <c r="L62" s="12">
        <v>2</v>
      </c>
      <c r="M62" s="12">
        <v>2</v>
      </c>
      <c r="N62" s="12">
        <v>2</v>
      </c>
      <c r="O62" s="12">
        <v>2</v>
      </c>
      <c r="P62" s="12"/>
      <c r="Q62" s="12">
        <v>2</v>
      </c>
      <c r="R62" s="12">
        <v>2</v>
      </c>
      <c r="S62" s="12"/>
      <c r="T62" s="12"/>
      <c r="U62" s="12"/>
      <c r="V62" s="12"/>
      <c r="W62" s="12"/>
      <c r="X62" s="12">
        <v>2</v>
      </c>
      <c r="Y62" s="12">
        <v>2</v>
      </c>
      <c r="Z62" s="12">
        <v>2</v>
      </c>
      <c r="AA62" s="12">
        <v>2</v>
      </c>
      <c r="AB62" s="12">
        <v>2</v>
      </c>
      <c r="AC62" s="12">
        <v>2</v>
      </c>
      <c r="AD62" s="12"/>
      <c r="AE62" s="12">
        <v>2</v>
      </c>
      <c r="AF62" s="12">
        <v>2</v>
      </c>
      <c r="AG62" s="12">
        <v>2</v>
      </c>
      <c r="AH62" s="12">
        <v>2</v>
      </c>
      <c r="AI62" s="12">
        <v>2</v>
      </c>
      <c r="AJ62" s="12">
        <v>2</v>
      </c>
      <c r="AK62" s="12">
        <v>2</v>
      </c>
      <c r="AL62" s="12"/>
      <c r="AM62" s="12">
        <v>2</v>
      </c>
      <c r="AN62" s="12">
        <v>2</v>
      </c>
      <c r="AO62" s="12">
        <v>2</v>
      </c>
      <c r="AP62" s="12">
        <v>2</v>
      </c>
      <c r="AQ62" s="12">
        <v>2</v>
      </c>
      <c r="AR62" s="12">
        <v>2</v>
      </c>
      <c r="AS62" s="12">
        <v>2</v>
      </c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>
        <f t="shared" si="17"/>
        <v>64</v>
      </c>
      <c r="BG62" s="6"/>
    </row>
    <row r="63" spans="1:59" s="5" customFormat="1" ht="18" customHeight="1" x14ac:dyDescent="0.25">
      <c r="A63" s="49"/>
      <c r="B63" s="46" t="s">
        <v>148</v>
      </c>
      <c r="C63" s="47" t="s">
        <v>149</v>
      </c>
      <c r="D63" s="12" t="s">
        <v>30</v>
      </c>
      <c r="E63" s="12">
        <v>1</v>
      </c>
      <c r="F63" s="12">
        <v>2</v>
      </c>
      <c r="G63" s="12">
        <v>1</v>
      </c>
      <c r="H63" s="12">
        <v>2</v>
      </c>
      <c r="I63" s="12"/>
      <c r="J63" s="12">
        <v>1</v>
      </c>
      <c r="K63" s="12">
        <v>2</v>
      </c>
      <c r="L63" s="12">
        <v>1</v>
      </c>
      <c r="M63" s="12">
        <v>1</v>
      </c>
      <c r="N63" s="12">
        <v>1</v>
      </c>
      <c r="O63" s="12">
        <v>2</v>
      </c>
      <c r="P63" s="12"/>
      <c r="Q63" s="12">
        <v>1</v>
      </c>
      <c r="R63" s="12">
        <v>1</v>
      </c>
      <c r="S63" s="12"/>
      <c r="T63" s="12"/>
      <c r="U63" s="12"/>
      <c r="V63" s="12"/>
      <c r="W63" s="12"/>
      <c r="X63" s="12">
        <v>1</v>
      </c>
      <c r="Y63" s="12">
        <v>1</v>
      </c>
      <c r="Z63" s="12">
        <v>1</v>
      </c>
      <c r="AA63" s="12">
        <v>1</v>
      </c>
      <c r="AB63" s="12">
        <v>1</v>
      </c>
      <c r="AC63" s="12">
        <v>1</v>
      </c>
      <c r="AD63" s="12"/>
      <c r="AE63" s="12">
        <v>1</v>
      </c>
      <c r="AF63" s="12">
        <v>1</v>
      </c>
      <c r="AG63" s="12">
        <v>1</v>
      </c>
      <c r="AH63" s="12">
        <v>1</v>
      </c>
      <c r="AI63" s="12">
        <v>1</v>
      </c>
      <c r="AJ63" s="12">
        <v>1</v>
      </c>
      <c r="AK63" s="12">
        <v>1</v>
      </c>
      <c r="AL63" s="12"/>
      <c r="AM63" s="12">
        <v>1</v>
      </c>
      <c r="AN63" s="12">
        <v>1</v>
      </c>
      <c r="AO63" s="12">
        <v>1</v>
      </c>
      <c r="AP63" s="12">
        <v>1</v>
      </c>
      <c r="AQ63" s="12">
        <v>1</v>
      </c>
      <c r="AR63" s="12">
        <v>1</v>
      </c>
      <c r="AS63" s="12">
        <v>1</v>
      </c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>
        <f t="shared" si="17"/>
        <v>36</v>
      </c>
      <c r="BG63" s="6"/>
    </row>
    <row r="64" spans="1:59" s="5" customFormat="1" ht="11.25" customHeight="1" x14ac:dyDescent="0.25">
      <c r="A64" s="49"/>
      <c r="B64" s="78" t="s">
        <v>150</v>
      </c>
      <c r="C64" s="74" t="s">
        <v>151</v>
      </c>
      <c r="D64" s="12" t="s">
        <v>63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>
        <v>2</v>
      </c>
      <c r="Y64" s="12">
        <v>4</v>
      </c>
      <c r="Z64" s="12">
        <v>4</v>
      </c>
      <c r="AA64" s="12">
        <v>4</v>
      </c>
      <c r="AB64" s="12">
        <v>4</v>
      </c>
      <c r="AC64" s="12">
        <v>4</v>
      </c>
      <c r="AD64" s="12">
        <v>2</v>
      </c>
      <c r="AE64" s="12">
        <v>4</v>
      </c>
      <c r="AF64" s="12">
        <v>2</v>
      </c>
      <c r="AG64" s="12">
        <v>2</v>
      </c>
      <c r="AH64" s="12">
        <v>4</v>
      </c>
      <c r="AI64" s="12">
        <v>2</v>
      </c>
      <c r="AJ64" s="12">
        <v>2</v>
      </c>
      <c r="AK64" s="12">
        <v>4</v>
      </c>
      <c r="AL64" s="12">
        <v>2</v>
      </c>
      <c r="AM64" s="12">
        <v>2</v>
      </c>
      <c r="AN64" s="12">
        <v>4</v>
      </c>
      <c r="AO64" s="12">
        <v>4</v>
      </c>
      <c r="AP64" s="12">
        <v>2</v>
      </c>
      <c r="AQ64" s="12">
        <v>4</v>
      </c>
      <c r="AR64" s="12">
        <v>4</v>
      </c>
      <c r="AS64" s="12">
        <v>4</v>
      </c>
      <c r="AT64" s="12">
        <v>2</v>
      </c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>
        <f t="shared" si="17"/>
        <v>72</v>
      </c>
      <c r="BG64" s="6"/>
    </row>
    <row r="65" spans="1:59" s="5" customFormat="1" ht="11.25" customHeight="1" x14ac:dyDescent="0.25">
      <c r="A65" s="49"/>
      <c r="B65" s="79" t="s">
        <v>150</v>
      </c>
      <c r="C65" s="75" t="s">
        <v>151</v>
      </c>
      <c r="D65" s="12" t="s">
        <v>30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>
        <v>1</v>
      </c>
      <c r="Y65" s="12">
        <v>2</v>
      </c>
      <c r="Z65" s="12">
        <v>2</v>
      </c>
      <c r="AA65" s="12">
        <v>2</v>
      </c>
      <c r="AB65" s="12">
        <v>2</v>
      </c>
      <c r="AC65" s="12">
        <v>2</v>
      </c>
      <c r="AD65" s="12">
        <v>1</v>
      </c>
      <c r="AE65" s="12">
        <v>2</v>
      </c>
      <c r="AF65" s="12">
        <v>1</v>
      </c>
      <c r="AG65" s="12">
        <v>1</v>
      </c>
      <c r="AH65" s="12">
        <v>2</v>
      </c>
      <c r="AI65" s="12">
        <v>1</v>
      </c>
      <c r="AJ65" s="12">
        <v>1</v>
      </c>
      <c r="AK65" s="12">
        <v>2</v>
      </c>
      <c r="AL65" s="12">
        <v>1</v>
      </c>
      <c r="AM65" s="12">
        <v>1</v>
      </c>
      <c r="AN65" s="12">
        <v>2</v>
      </c>
      <c r="AO65" s="12">
        <v>2</v>
      </c>
      <c r="AP65" s="12">
        <v>1</v>
      </c>
      <c r="AQ65" s="12">
        <v>2</v>
      </c>
      <c r="AR65" s="12">
        <v>2</v>
      </c>
      <c r="AS65" s="12">
        <v>2</v>
      </c>
      <c r="AT65" s="12">
        <v>1</v>
      </c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>
        <f t="shared" si="17"/>
        <v>36</v>
      </c>
      <c r="BG65" s="6"/>
    </row>
    <row r="66" spans="1:59" s="5" customFormat="1" ht="11.25" customHeight="1" x14ac:dyDescent="0.25">
      <c r="A66" s="49"/>
      <c r="B66" s="23" t="s">
        <v>178</v>
      </c>
      <c r="C66" s="26" t="s">
        <v>64</v>
      </c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>
        <v>6</v>
      </c>
      <c r="AE66" s="12"/>
      <c r="AF66" s="12"/>
      <c r="AG66" s="12">
        <v>6</v>
      </c>
      <c r="AH66" s="12"/>
      <c r="AI66" s="12"/>
      <c r="AJ66" s="12">
        <v>6</v>
      </c>
      <c r="AK66" s="12"/>
      <c r="AL66" s="12"/>
      <c r="AM66" s="12">
        <v>6</v>
      </c>
      <c r="AN66" s="12"/>
      <c r="AO66" s="12"/>
      <c r="AP66" s="12">
        <v>6</v>
      </c>
      <c r="AQ66" s="12"/>
      <c r="AR66" s="12"/>
      <c r="AS66" s="12">
        <v>6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>
        <f t="shared" si="17"/>
        <v>36</v>
      </c>
      <c r="BG66" s="6"/>
    </row>
    <row r="67" spans="1:59" s="5" customFormat="1" ht="9.75" customHeight="1" x14ac:dyDescent="0.25">
      <c r="A67" s="49"/>
      <c r="B67" s="23" t="s">
        <v>59</v>
      </c>
      <c r="C67" s="15" t="s">
        <v>65</v>
      </c>
      <c r="D67" s="12" t="s">
        <v>29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>
        <v>18</v>
      </c>
      <c r="AU67" s="12">
        <v>18</v>
      </c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>
        <f t="shared" si="17"/>
        <v>36</v>
      </c>
      <c r="BG67" s="6"/>
    </row>
    <row r="68" spans="1:59" s="18" customFormat="1" ht="12" customHeight="1" x14ac:dyDescent="0.25">
      <c r="A68" s="49"/>
      <c r="B68" s="88"/>
      <c r="C68" s="90" t="s">
        <v>152</v>
      </c>
      <c r="D68" s="16" t="s">
        <v>72</v>
      </c>
      <c r="E68" s="16">
        <f>E70+E72+E73</f>
        <v>0</v>
      </c>
      <c r="F68" s="16">
        <f t="shared" ref="F68:BF68" si="18">F70+F72+F73</f>
        <v>0</v>
      </c>
      <c r="G68" s="16">
        <f t="shared" si="18"/>
        <v>0</v>
      </c>
      <c r="H68" s="16">
        <f t="shared" si="18"/>
        <v>0</v>
      </c>
      <c r="I68" s="16">
        <f t="shared" si="18"/>
        <v>0</v>
      </c>
      <c r="J68" s="16">
        <f t="shared" si="18"/>
        <v>0</v>
      </c>
      <c r="K68" s="16">
        <f t="shared" si="18"/>
        <v>0</v>
      </c>
      <c r="L68" s="16">
        <f t="shared" si="18"/>
        <v>0</v>
      </c>
      <c r="M68" s="16">
        <f t="shared" si="18"/>
        <v>0</v>
      </c>
      <c r="N68" s="16">
        <f t="shared" si="18"/>
        <v>0</v>
      </c>
      <c r="O68" s="16">
        <f t="shared" si="18"/>
        <v>0</v>
      </c>
      <c r="P68" s="16">
        <f t="shared" si="18"/>
        <v>0</v>
      </c>
      <c r="Q68" s="16">
        <f t="shared" si="18"/>
        <v>0</v>
      </c>
      <c r="R68" s="16">
        <f t="shared" si="18"/>
        <v>0</v>
      </c>
      <c r="S68" s="16">
        <f t="shared" si="18"/>
        <v>0</v>
      </c>
      <c r="T68" s="16">
        <f t="shared" si="18"/>
        <v>0</v>
      </c>
      <c r="U68" s="16">
        <f t="shared" si="18"/>
        <v>0</v>
      </c>
      <c r="V68" s="16">
        <f t="shared" si="18"/>
        <v>0</v>
      </c>
      <c r="W68" s="16">
        <f t="shared" si="18"/>
        <v>0</v>
      </c>
      <c r="X68" s="16">
        <f t="shared" si="18"/>
        <v>4</v>
      </c>
      <c r="Y68" s="16">
        <f t="shared" si="18"/>
        <v>4</v>
      </c>
      <c r="Z68" s="16">
        <f t="shared" si="18"/>
        <v>4</v>
      </c>
      <c r="AA68" s="16">
        <f t="shared" si="18"/>
        <v>4</v>
      </c>
      <c r="AB68" s="16">
        <f t="shared" si="18"/>
        <v>4</v>
      </c>
      <c r="AC68" s="16">
        <f t="shared" si="18"/>
        <v>4</v>
      </c>
      <c r="AD68" s="16">
        <f t="shared" si="18"/>
        <v>4</v>
      </c>
      <c r="AE68" s="16">
        <f t="shared" si="18"/>
        <v>4</v>
      </c>
      <c r="AF68" s="16">
        <f t="shared" si="18"/>
        <v>10</v>
      </c>
      <c r="AG68" s="16">
        <f t="shared" si="18"/>
        <v>2</v>
      </c>
      <c r="AH68" s="16">
        <f t="shared" si="18"/>
        <v>4</v>
      </c>
      <c r="AI68" s="16">
        <f t="shared" si="18"/>
        <v>8</v>
      </c>
      <c r="AJ68" s="16">
        <f t="shared" si="18"/>
        <v>4</v>
      </c>
      <c r="AK68" s="16">
        <f t="shared" si="18"/>
        <v>4</v>
      </c>
      <c r="AL68" s="16">
        <f t="shared" si="18"/>
        <v>10</v>
      </c>
      <c r="AM68" s="16">
        <f t="shared" si="18"/>
        <v>4</v>
      </c>
      <c r="AN68" s="16">
        <f t="shared" si="18"/>
        <v>4</v>
      </c>
      <c r="AO68" s="16">
        <f t="shared" si="18"/>
        <v>10</v>
      </c>
      <c r="AP68" s="16">
        <f t="shared" si="18"/>
        <v>4</v>
      </c>
      <c r="AQ68" s="16">
        <f t="shared" si="18"/>
        <v>4</v>
      </c>
      <c r="AR68" s="16">
        <f t="shared" si="18"/>
        <v>10</v>
      </c>
      <c r="AS68" s="16">
        <f t="shared" si="18"/>
        <v>4</v>
      </c>
      <c r="AT68" s="16">
        <f t="shared" si="18"/>
        <v>10</v>
      </c>
      <c r="AU68" s="16">
        <f t="shared" si="18"/>
        <v>18</v>
      </c>
      <c r="AV68" s="16">
        <f t="shared" si="18"/>
        <v>18</v>
      </c>
      <c r="AW68" s="16">
        <f t="shared" si="18"/>
        <v>0</v>
      </c>
      <c r="AX68" s="16">
        <f t="shared" si="18"/>
        <v>0</v>
      </c>
      <c r="AY68" s="16">
        <f t="shared" si="18"/>
        <v>0</v>
      </c>
      <c r="AZ68" s="16">
        <f t="shared" si="18"/>
        <v>0</v>
      </c>
      <c r="BA68" s="16">
        <f t="shared" si="18"/>
        <v>0</v>
      </c>
      <c r="BB68" s="16">
        <f t="shared" si="18"/>
        <v>0</v>
      </c>
      <c r="BC68" s="16">
        <f t="shared" si="18"/>
        <v>0</v>
      </c>
      <c r="BD68" s="16">
        <f t="shared" si="18"/>
        <v>0</v>
      </c>
      <c r="BE68" s="16">
        <f t="shared" si="18"/>
        <v>0</v>
      </c>
      <c r="BF68" s="16">
        <f t="shared" si="18"/>
        <v>160</v>
      </c>
      <c r="BG68" s="17"/>
    </row>
    <row r="69" spans="1:59" s="18" customFormat="1" ht="29.25" customHeight="1" x14ac:dyDescent="0.25">
      <c r="A69" s="49"/>
      <c r="B69" s="89"/>
      <c r="C69" s="86" t="s">
        <v>152</v>
      </c>
      <c r="D69" s="16" t="s">
        <v>30</v>
      </c>
      <c r="E69" s="16">
        <f>E71</f>
        <v>0</v>
      </c>
      <c r="F69" s="16">
        <f t="shared" ref="F69:BF69" si="19">F71</f>
        <v>0</v>
      </c>
      <c r="G69" s="16">
        <f t="shared" si="19"/>
        <v>0</v>
      </c>
      <c r="H69" s="16">
        <f t="shared" si="19"/>
        <v>0</v>
      </c>
      <c r="I69" s="16">
        <f t="shared" si="19"/>
        <v>0</v>
      </c>
      <c r="J69" s="16">
        <f t="shared" si="19"/>
        <v>0</v>
      </c>
      <c r="K69" s="16">
        <f t="shared" si="19"/>
        <v>0</v>
      </c>
      <c r="L69" s="16">
        <f t="shared" si="19"/>
        <v>0</v>
      </c>
      <c r="M69" s="16">
        <f t="shared" si="19"/>
        <v>0</v>
      </c>
      <c r="N69" s="16">
        <f t="shared" si="19"/>
        <v>0</v>
      </c>
      <c r="O69" s="16">
        <f t="shared" si="19"/>
        <v>0</v>
      </c>
      <c r="P69" s="16">
        <f t="shared" si="19"/>
        <v>0</v>
      </c>
      <c r="Q69" s="16">
        <f t="shared" si="19"/>
        <v>0</v>
      </c>
      <c r="R69" s="16">
        <f t="shared" si="19"/>
        <v>0</v>
      </c>
      <c r="S69" s="16">
        <f t="shared" si="19"/>
        <v>0</v>
      </c>
      <c r="T69" s="16">
        <f t="shared" si="19"/>
        <v>0</v>
      </c>
      <c r="U69" s="16">
        <f t="shared" si="19"/>
        <v>0</v>
      </c>
      <c r="V69" s="16">
        <f t="shared" si="19"/>
        <v>0</v>
      </c>
      <c r="W69" s="16">
        <f t="shared" si="19"/>
        <v>0</v>
      </c>
      <c r="X69" s="16">
        <f t="shared" si="19"/>
        <v>2</v>
      </c>
      <c r="Y69" s="16">
        <f t="shared" si="19"/>
        <v>2</v>
      </c>
      <c r="Z69" s="16">
        <f t="shared" si="19"/>
        <v>2</v>
      </c>
      <c r="AA69" s="16">
        <f t="shared" si="19"/>
        <v>2</v>
      </c>
      <c r="AB69" s="16">
        <f t="shared" si="19"/>
        <v>2</v>
      </c>
      <c r="AC69" s="16">
        <f t="shared" si="19"/>
        <v>2</v>
      </c>
      <c r="AD69" s="16">
        <f t="shared" si="19"/>
        <v>2</v>
      </c>
      <c r="AE69" s="16">
        <f t="shared" si="19"/>
        <v>2</v>
      </c>
      <c r="AF69" s="16">
        <f t="shared" si="19"/>
        <v>2</v>
      </c>
      <c r="AG69" s="16">
        <f t="shared" si="19"/>
        <v>1</v>
      </c>
      <c r="AH69" s="16">
        <f t="shared" si="19"/>
        <v>2</v>
      </c>
      <c r="AI69" s="16">
        <f t="shared" si="19"/>
        <v>1</v>
      </c>
      <c r="AJ69" s="16">
        <f t="shared" si="19"/>
        <v>2</v>
      </c>
      <c r="AK69" s="16">
        <f t="shared" si="19"/>
        <v>2</v>
      </c>
      <c r="AL69" s="16">
        <f t="shared" si="19"/>
        <v>2</v>
      </c>
      <c r="AM69" s="16">
        <f t="shared" si="19"/>
        <v>2</v>
      </c>
      <c r="AN69" s="16">
        <f t="shared" si="19"/>
        <v>2</v>
      </c>
      <c r="AO69" s="16">
        <f t="shared" si="19"/>
        <v>2</v>
      </c>
      <c r="AP69" s="16">
        <f t="shared" si="19"/>
        <v>2</v>
      </c>
      <c r="AQ69" s="16">
        <f t="shared" si="19"/>
        <v>2</v>
      </c>
      <c r="AR69" s="16">
        <f t="shared" si="19"/>
        <v>2</v>
      </c>
      <c r="AS69" s="16">
        <f t="shared" si="19"/>
        <v>2</v>
      </c>
      <c r="AT69" s="16">
        <f t="shared" si="19"/>
        <v>2</v>
      </c>
      <c r="AU69" s="16">
        <f t="shared" si="19"/>
        <v>0</v>
      </c>
      <c r="AV69" s="16">
        <f t="shared" si="19"/>
        <v>0</v>
      </c>
      <c r="AW69" s="16">
        <f t="shared" si="19"/>
        <v>0</v>
      </c>
      <c r="AX69" s="16">
        <f t="shared" si="19"/>
        <v>0</v>
      </c>
      <c r="AY69" s="16">
        <f t="shared" si="19"/>
        <v>0</v>
      </c>
      <c r="AZ69" s="16">
        <f t="shared" si="19"/>
        <v>0</v>
      </c>
      <c r="BA69" s="16">
        <f t="shared" si="19"/>
        <v>0</v>
      </c>
      <c r="BB69" s="16">
        <f t="shared" si="19"/>
        <v>0</v>
      </c>
      <c r="BC69" s="16">
        <f t="shared" si="19"/>
        <v>0</v>
      </c>
      <c r="BD69" s="16">
        <f t="shared" si="19"/>
        <v>0</v>
      </c>
      <c r="BE69" s="16">
        <f t="shared" si="19"/>
        <v>0</v>
      </c>
      <c r="BF69" s="16">
        <f t="shared" si="19"/>
        <v>44</v>
      </c>
      <c r="BG69" s="17"/>
    </row>
    <row r="70" spans="1:59" s="5" customFormat="1" ht="9.75" customHeight="1" x14ac:dyDescent="0.25">
      <c r="A70" s="49"/>
      <c r="B70" s="42" t="s">
        <v>153</v>
      </c>
      <c r="C70" s="39" t="s">
        <v>154</v>
      </c>
      <c r="D70" s="12" t="s">
        <v>29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>
        <v>4</v>
      </c>
      <c r="Y70" s="12">
        <v>4</v>
      </c>
      <c r="Z70" s="12">
        <v>4</v>
      </c>
      <c r="AA70" s="12">
        <v>4</v>
      </c>
      <c r="AB70" s="12">
        <v>4</v>
      </c>
      <c r="AC70" s="12">
        <v>4</v>
      </c>
      <c r="AD70" s="12">
        <v>4</v>
      </c>
      <c r="AE70" s="12">
        <v>4</v>
      </c>
      <c r="AF70" s="12">
        <v>4</v>
      </c>
      <c r="AG70" s="12">
        <v>2</v>
      </c>
      <c r="AH70" s="12">
        <v>4</v>
      </c>
      <c r="AI70" s="12">
        <v>2</v>
      </c>
      <c r="AJ70" s="12">
        <v>4</v>
      </c>
      <c r="AK70" s="12">
        <v>4</v>
      </c>
      <c r="AL70" s="12">
        <v>4</v>
      </c>
      <c r="AM70" s="12">
        <v>4</v>
      </c>
      <c r="AN70" s="12">
        <v>4</v>
      </c>
      <c r="AO70" s="12">
        <v>4</v>
      </c>
      <c r="AP70" s="12">
        <v>4</v>
      </c>
      <c r="AQ70" s="12">
        <v>4</v>
      </c>
      <c r="AR70" s="12">
        <v>4</v>
      </c>
      <c r="AS70" s="12">
        <v>4</v>
      </c>
      <c r="AT70" s="12">
        <v>4</v>
      </c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>
        <f t="shared" si="13"/>
        <v>88</v>
      </c>
      <c r="BG70" s="6"/>
    </row>
    <row r="71" spans="1:59" s="5" customFormat="1" ht="21.75" customHeight="1" x14ac:dyDescent="0.25">
      <c r="A71" s="49"/>
      <c r="B71" s="46" t="s">
        <v>153</v>
      </c>
      <c r="C71" s="40" t="s">
        <v>154</v>
      </c>
      <c r="D71" s="12" t="s">
        <v>30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>
        <v>2</v>
      </c>
      <c r="Y71" s="12">
        <v>2</v>
      </c>
      <c r="Z71" s="12">
        <v>2</v>
      </c>
      <c r="AA71" s="12">
        <v>2</v>
      </c>
      <c r="AB71" s="12">
        <v>2</v>
      </c>
      <c r="AC71" s="12">
        <v>2</v>
      </c>
      <c r="AD71" s="12">
        <v>2</v>
      </c>
      <c r="AE71" s="12">
        <v>2</v>
      </c>
      <c r="AF71" s="12">
        <v>2</v>
      </c>
      <c r="AG71" s="12">
        <v>1</v>
      </c>
      <c r="AH71" s="12">
        <v>2</v>
      </c>
      <c r="AI71" s="12">
        <v>1</v>
      </c>
      <c r="AJ71" s="12">
        <v>2</v>
      </c>
      <c r="AK71" s="12">
        <v>2</v>
      </c>
      <c r="AL71" s="12">
        <v>2</v>
      </c>
      <c r="AM71" s="12">
        <v>2</v>
      </c>
      <c r="AN71" s="12">
        <v>2</v>
      </c>
      <c r="AO71" s="12">
        <v>2</v>
      </c>
      <c r="AP71" s="12">
        <v>2</v>
      </c>
      <c r="AQ71" s="12">
        <v>2</v>
      </c>
      <c r="AR71" s="12">
        <v>2</v>
      </c>
      <c r="AS71" s="12">
        <v>2</v>
      </c>
      <c r="AT71" s="12">
        <v>2</v>
      </c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>
        <f t="shared" si="13"/>
        <v>44</v>
      </c>
      <c r="BG71" s="6"/>
    </row>
    <row r="72" spans="1:59" s="5" customFormat="1" ht="9.75" customHeight="1" x14ac:dyDescent="0.25">
      <c r="A72" s="49"/>
      <c r="B72" s="23" t="s">
        <v>61</v>
      </c>
      <c r="C72" s="26" t="s">
        <v>64</v>
      </c>
      <c r="D72" s="12" t="s">
        <v>29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>
        <v>6</v>
      </c>
      <c r="AG72" s="12"/>
      <c r="AH72" s="12"/>
      <c r="AI72" s="12">
        <v>6</v>
      </c>
      <c r="AJ72" s="12"/>
      <c r="AK72" s="12"/>
      <c r="AL72" s="12">
        <v>6</v>
      </c>
      <c r="AM72" s="12"/>
      <c r="AN72" s="12"/>
      <c r="AO72" s="12">
        <v>6</v>
      </c>
      <c r="AP72" s="12"/>
      <c r="AQ72" s="12"/>
      <c r="AR72" s="12">
        <v>6</v>
      </c>
      <c r="AS72" s="12"/>
      <c r="AT72" s="12">
        <v>6</v>
      </c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>
        <f t="shared" ref="BF72:BF73" si="20">SUM(E72:BE72)</f>
        <v>36</v>
      </c>
      <c r="BG72" s="6"/>
    </row>
    <row r="73" spans="1:59" s="5" customFormat="1" ht="9.75" customHeight="1" x14ac:dyDescent="0.25">
      <c r="A73" s="49"/>
      <c r="B73" s="23" t="s">
        <v>62</v>
      </c>
      <c r="C73" s="15" t="s">
        <v>65</v>
      </c>
      <c r="D73" s="12" t="s">
        <v>29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>
        <v>18</v>
      </c>
      <c r="AV73" s="12">
        <v>18</v>
      </c>
      <c r="AW73" s="12"/>
      <c r="AX73" s="12"/>
      <c r="AY73" s="12"/>
      <c r="AZ73" s="12"/>
      <c r="BA73" s="12"/>
      <c r="BB73" s="12"/>
      <c r="BC73" s="12"/>
      <c r="BD73" s="12"/>
      <c r="BE73" s="12"/>
      <c r="BF73" s="12">
        <f t="shared" si="20"/>
        <v>36</v>
      </c>
      <c r="BG73" s="6"/>
    </row>
    <row r="74" spans="1:59" s="18" customFormat="1" ht="12" customHeight="1" x14ac:dyDescent="0.25">
      <c r="A74" s="49"/>
      <c r="B74" s="88"/>
      <c r="C74" s="90" t="s">
        <v>155</v>
      </c>
      <c r="D74" s="16" t="s">
        <v>72</v>
      </c>
      <c r="E74" s="16">
        <f>E76+E78+E79</f>
        <v>0</v>
      </c>
      <c r="F74" s="16">
        <f t="shared" ref="F74:BF74" si="21">F76+F78+F79</f>
        <v>0</v>
      </c>
      <c r="G74" s="16">
        <f t="shared" si="21"/>
        <v>0</v>
      </c>
      <c r="H74" s="16">
        <f t="shared" si="21"/>
        <v>0</v>
      </c>
      <c r="I74" s="16">
        <f t="shared" si="21"/>
        <v>0</v>
      </c>
      <c r="J74" s="16">
        <f t="shared" si="21"/>
        <v>0</v>
      </c>
      <c r="K74" s="16">
        <f t="shared" si="21"/>
        <v>0</v>
      </c>
      <c r="L74" s="16">
        <f t="shared" si="21"/>
        <v>0</v>
      </c>
      <c r="M74" s="16">
        <f t="shared" si="21"/>
        <v>0</v>
      </c>
      <c r="N74" s="16">
        <f t="shared" si="21"/>
        <v>0</v>
      </c>
      <c r="O74" s="16">
        <f t="shared" si="21"/>
        <v>0</v>
      </c>
      <c r="P74" s="16">
        <f t="shared" si="21"/>
        <v>0</v>
      </c>
      <c r="Q74" s="16">
        <f t="shared" si="21"/>
        <v>0</v>
      </c>
      <c r="R74" s="16">
        <f t="shared" si="21"/>
        <v>0</v>
      </c>
      <c r="S74" s="16">
        <f t="shared" si="21"/>
        <v>0</v>
      </c>
      <c r="T74" s="16">
        <f t="shared" si="21"/>
        <v>0</v>
      </c>
      <c r="U74" s="16">
        <f t="shared" si="21"/>
        <v>0</v>
      </c>
      <c r="V74" s="16">
        <f t="shared" si="21"/>
        <v>0</v>
      </c>
      <c r="W74" s="16">
        <f t="shared" si="21"/>
        <v>0</v>
      </c>
      <c r="X74" s="16">
        <f t="shared" si="21"/>
        <v>2</v>
      </c>
      <c r="Y74" s="16">
        <f t="shared" si="21"/>
        <v>4</v>
      </c>
      <c r="Z74" s="16">
        <f t="shared" si="21"/>
        <v>4</v>
      </c>
      <c r="AA74" s="16">
        <f t="shared" si="21"/>
        <v>2</v>
      </c>
      <c r="AB74" s="16">
        <f t="shared" si="21"/>
        <v>4</v>
      </c>
      <c r="AC74" s="16">
        <f t="shared" si="21"/>
        <v>2</v>
      </c>
      <c r="AD74" s="16">
        <f t="shared" si="21"/>
        <v>2</v>
      </c>
      <c r="AE74" s="16">
        <f t="shared" si="21"/>
        <v>4</v>
      </c>
      <c r="AF74" s="16">
        <f t="shared" si="21"/>
        <v>2</v>
      </c>
      <c r="AG74" s="16">
        <f t="shared" si="21"/>
        <v>2</v>
      </c>
      <c r="AH74" s="16">
        <f t="shared" si="21"/>
        <v>4</v>
      </c>
      <c r="AI74" s="16">
        <f t="shared" si="21"/>
        <v>2</v>
      </c>
      <c r="AJ74" s="16">
        <f t="shared" si="21"/>
        <v>4</v>
      </c>
      <c r="AK74" s="16">
        <f t="shared" si="21"/>
        <v>4</v>
      </c>
      <c r="AL74" s="16">
        <f t="shared" si="21"/>
        <v>4</v>
      </c>
      <c r="AM74" s="16">
        <f t="shared" si="21"/>
        <v>4</v>
      </c>
      <c r="AN74" s="16">
        <f t="shared" si="21"/>
        <v>4</v>
      </c>
      <c r="AO74" s="16">
        <f t="shared" si="21"/>
        <v>4</v>
      </c>
      <c r="AP74" s="16">
        <f t="shared" si="21"/>
        <v>2</v>
      </c>
      <c r="AQ74" s="16">
        <f t="shared" si="21"/>
        <v>4</v>
      </c>
      <c r="AR74" s="16">
        <f t="shared" si="21"/>
        <v>2</v>
      </c>
      <c r="AS74" s="16">
        <f t="shared" si="21"/>
        <v>4</v>
      </c>
      <c r="AT74" s="16">
        <f t="shared" si="21"/>
        <v>4</v>
      </c>
      <c r="AU74" s="16">
        <f t="shared" si="21"/>
        <v>0</v>
      </c>
      <c r="AV74" s="16">
        <f t="shared" si="21"/>
        <v>0</v>
      </c>
      <c r="AW74" s="16">
        <f t="shared" si="21"/>
        <v>0</v>
      </c>
      <c r="AX74" s="16">
        <f t="shared" si="21"/>
        <v>0</v>
      </c>
      <c r="AY74" s="16">
        <f t="shared" si="21"/>
        <v>0</v>
      </c>
      <c r="AZ74" s="16">
        <f t="shared" si="21"/>
        <v>0</v>
      </c>
      <c r="BA74" s="16">
        <f t="shared" si="21"/>
        <v>0</v>
      </c>
      <c r="BB74" s="16">
        <f t="shared" si="21"/>
        <v>0</v>
      </c>
      <c r="BC74" s="16">
        <f t="shared" si="21"/>
        <v>0</v>
      </c>
      <c r="BD74" s="16">
        <f t="shared" si="21"/>
        <v>0</v>
      </c>
      <c r="BE74" s="16">
        <f t="shared" si="21"/>
        <v>0</v>
      </c>
      <c r="BF74" s="16">
        <f t="shared" si="21"/>
        <v>74</v>
      </c>
      <c r="BG74" s="17"/>
    </row>
    <row r="75" spans="1:59" s="18" customFormat="1" ht="20.25" customHeight="1" x14ac:dyDescent="0.25">
      <c r="A75" s="49"/>
      <c r="B75" s="89"/>
      <c r="C75" s="86" t="s">
        <v>155</v>
      </c>
      <c r="D75" s="16" t="s">
        <v>30</v>
      </c>
      <c r="E75" s="16">
        <f>E77</f>
        <v>0</v>
      </c>
      <c r="F75" s="16">
        <f t="shared" ref="F75:BF75" si="22">F77</f>
        <v>0</v>
      </c>
      <c r="G75" s="16">
        <f t="shared" si="22"/>
        <v>0</v>
      </c>
      <c r="H75" s="16">
        <f t="shared" si="22"/>
        <v>0</v>
      </c>
      <c r="I75" s="16">
        <f t="shared" si="22"/>
        <v>0</v>
      </c>
      <c r="J75" s="16">
        <f t="shared" si="22"/>
        <v>0</v>
      </c>
      <c r="K75" s="16">
        <f t="shared" si="22"/>
        <v>0</v>
      </c>
      <c r="L75" s="16">
        <f t="shared" si="22"/>
        <v>0</v>
      </c>
      <c r="M75" s="16">
        <f t="shared" si="22"/>
        <v>0</v>
      </c>
      <c r="N75" s="16">
        <f t="shared" si="22"/>
        <v>0</v>
      </c>
      <c r="O75" s="16">
        <f t="shared" si="22"/>
        <v>0</v>
      </c>
      <c r="P75" s="16">
        <f t="shared" si="22"/>
        <v>0</v>
      </c>
      <c r="Q75" s="16">
        <f t="shared" si="22"/>
        <v>0</v>
      </c>
      <c r="R75" s="16">
        <f t="shared" si="22"/>
        <v>0</v>
      </c>
      <c r="S75" s="16">
        <f t="shared" si="22"/>
        <v>0</v>
      </c>
      <c r="T75" s="16">
        <f t="shared" si="22"/>
        <v>0</v>
      </c>
      <c r="U75" s="16">
        <f t="shared" si="22"/>
        <v>0</v>
      </c>
      <c r="V75" s="16">
        <f t="shared" si="22"/>
        <v>0</v>
      </c>
      <c r="W75" s="16">
        <f t="shared" si="22"/>
        <v>0</v>
      </c>
      <c r="X75" s="16">
        <f t="shared" si="22"/>
        <v>1</v>
      </c>
      <c r="Y75" s="16">
        <f t="shared" si="22"/>
        <v>2</v>
      </c>
      <c r="Z75" s="16">
        <f t="shared" si="22"/>
        <v>2</v>
      </c>
      <c r="AA75" s="16">
        <f t="shared" si="22"/>
        <v>1</v>
      </c>
      <c r="AB75" s="16">
        <f t="shared" si="22"/>
        <v>2</v>
      </c>
      <c r="AC75" s="16">
        <f t="shared" si="22"/>
        <v>1</v>
      </c>
      <c r="AD75" s="16">
        <f t="shared" si="22"/>
        <v>1</v>
      </c>
      <c r="AE75" s="16">
        <f t="shared" si="22"/>
        <v>2</v>
      </c>
      <c r="AF75" s="16">
        <f t="shared" si="22"/>
        <v>1</v>
      </c>
      <c r="AG75" s="16">
        <f t="shared" si="22"/>
        <v>1</v>
      </c>
      <c r="AH75" s="16">
        <f t="shared" si="22"/>
        <v>2</v>
      </c>
      <c r="AI75" s="16">
        <f t="shared" si="22"/>
        <v>1</v>
      </c>
      <c r="AJ75" s="16">
        <f t="shared" si="22"/>
        <v>2</v>
      </c>
      <c r="AK75" s="16">
        <f t="shared" si="22"/>
        <v>2</v>
      </c>
      <c r="AL75" s="16">
        <f t="shared" si="22"/>
        <v>2</v>
      </c>
      <c r="AM75" s="16">
        <f t="shared" si="22"/>
        <v>2</v>
      </c>
      <c r="AN75" s="16">
        <f t="shared" si="22"/>
        <v>2</v>
      </c>
      <c r="AO75" s="16">
        <f t="shared" si="22"/>
        <v>2</v>
      </c>
      <c r="AP75" s="16">
        <f t="shared" si="22"/>
        <v>1</v>
      </c>
      <c r="AQ75" s="16">
        <f t="shared" si="22"/>
        <v>2</v>
      </c>
      <c r="AR75" s="16">
        <f t="shared" si="22"/>
        <v>1</v>
      </c>
      <c r="AS75" s="16">
        <f t="shared" si="22"/>
        <v>2</v>
      </c>
      <c r="AT75" s="16">
        <f t="shared" si="22"/>
        <v>2</v>
      </c>
      <c r="AU75" s="16">
        <f t="shared" si="22"/>
        <v>0</v>
      </c>
      <c r="AV75" s="16">
        <f t="shared" si="22"/>
        <v>0</v>
      </c>
      <c r="AW75" s="16">
        <f t="shared" si="22"/>
        <v>0</v>
      </c>
      <c r="AX75" s="16">
        <f t="shared" si="22"/>
        <v>0</v>
      </c>
      <c r="AY75" s="16">
        <f t="shared" si="22"/>
        <v>0</v>
      </c>
      <c r="AZ75" s="16">
        <f t="shared" si="22"/>
        <v>0</v>
      </c>
      <c r="BA75" s="16">
        <f t="shared" si="22"/>
        <v>0</v>
      </c>
      <c r="BB75" s="16">
        <f t="shared" si="22"/>
        <v>0</v>
      </c>
      <c r="BC75" s="16">
        <f t="shared" si="22"/>
        <v>0</v>
      </c>
      <c r="BD75" s="16">
        <f t="shared" si="22"/>
        <v>0</v>
      </c>
      <c r="BE75" s="16">
        <f t="shared" si="22"/>
        <v>0</v>
      </c>
      <c r="BF75" s="16">
        <f t="shared" si="22"/>
        <v>37</v>
      </c>
      <c r="BG75" s="17"/>
    </row>
    <row r="76" spans="1:59" s="5" customFormat="1" ht="9.75" customHeight="1" x14ac:dyDescent="0.25">
      <c r="A76" s="49"/>
      <c r="B76" s="42" t="s">
        <v>156</v>
      </c>
      <c r="C76" s="39" t="s">
        <v>157</v>
      </c>
      <c r="D76" s="12" t="s">
        <v>29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>
        <v>2</v>
      </c>
      <c r="Y76" s="12">
        <v>4</v>
      </c>
      <c r="Z76" s="12">
        <v>4</v>
      </c>
      <c r="AA76" s="12">
        <v>2</v>
      </c>
      <c r="AB76" s="12">
        <v>4</v>
      </c>
      <c r="AC76" s="12">
        <v>2</v>
      </c>
      <c r="AD76" s="12">
        <v>2</v>
      </c>
      <c r="AE76" s="12">
        <v>4</v>
      </c>
      <c r="AF76" s="12">
        <v>2</v>
      </c>
      <c r="AG76" s="12">
        <v>2</v>
      </c>
      <c r="AH76" s="12">
        <v>4</v>
      </c>
      <c r="AI76" s="12">
        <v>2</v>
      </c>
      <c r="AJ76" s="12">
        <v>4</v>
      </c>
      <c r="AK76" s="12">
        <v>4</v>
      </c>
      <c r="AL76" s="12">
        <v>4</v>
      </c>
      <c r="AM76" s="12">
        <v>4</v>
      </c>
      <c r="AN76" s="12">
        <v>4</v>
      </c>
      <c r="AO76" s="12">
        <v>4</v>
      </c>
      <c r="AP76" s="12">
        <v>2</v>
      </c>
      <c r="AQ76" s="12">
        <v>4</v>
      </c>
      <c r="AR76" s="12">
        <v>2</v>
      </c>
      <c r="AS76" s="12">
        <v>4</v>
      </c>
      <c r="AT76" s="12">
        <v>4</v>
      </c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>
        <f t="shared" si="13"/>
        <v>74</v>
      </c>
      <c r="BG76" s="6"/>
    </row>
    <row r="77" spans="1:59" s="5" customFormat="1" ht="31.5" customHeight="1" x14ac:dyDescent="0.25">
      <c r="A77" s="49"/>
      <c r="B77" s="91" t="s">
        <v>156</v>
      </c>
      <c r="C77" s="47" t="s">
        <v>157</v>
      </c>
      <c r="D77" s="28" t="s">
        <v>30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>
        <v>1</v>
      </c>
      <c r="Y77" s="12">
        <v>2</v>
      </c>
      <c r="Z77" s="12">
        <v>2</v>
      </c>
      <c r="AA77" s="12">
        <v>1</v>
      </c>
      <c r="AB77" s="12">
        <v>2</v>
      </c>
      <c r="AC77" s="12">
        <v>1</v>
      </c>
      <c r="AD77" s="12">
        <v>1</v>
      </c>
      <c r="AE77" s="12">
        <v>2</v>
      </c>
      <c r="AF77" s="12">
        <v>1</v>
      </c>
      <c r="AG77" s="12">
        <v>1</v>
      </c>
      <c r="AH77" s="12">
        <v>2</v>
      </c>
      <c r="AI77" s="12">
        <v>1</v>
      </c>
      <c r="AJ77" s="12">
        <v>2</v>
      </c>
      <c r="AK77" s="12">
        <v>2</v>
      </c>
      <c r="AL77" s="12">
        <v>2</v>
      </c>
      <c r="AM77" s="12">
        <v>2</v>
      </c>
      <c r="AN77" s="12">
        <v>2</v>
      </c>
      <c r="AO77" s="12">
        <v>2</v>
      </c>
      <c r="AP77" s="12">
        <v>1</v>
      </c>
      <c r="AQ77" s="12">
        <v>2</v>
      </c>
      <c r="AR77" s="12">
        <v>1</v>
      </c>
      <c r="AS77" s="12">
        <v>2</v>
      </c>
      <c r="AT77" s="12">
        <v>2</v>
      </c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>
        <f t="shared" si="13"/>
        <v>37</v>
      </c>
      <c r="BG77" s="6"/>
    </row>
    <row r="78" spans="1:59" s="5" customFormat="1" ht="0.75" hidden="1" customHeight="1" x14ac:dyDescent="0.25">
      <c r="A78" s="49"/>
      <c r="B78" s="23" t="s">
        <v>75</v>
      </c>
      <c r="C78" s="26" t="s">
        <v>64</v>
      </c>
      <c r="D78" s="12" t="s">
        <v>29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>
        <f t="shared" si="13"/>
        <v>0</v>
      </c>
      <c r="BG78" s="6"/>
    </row>
    <row r="79" spans="1:59" s="5" customFormat="1" ht="9.75" hidden="1" customHeight="1" x14ac:dyDescent="0.25">
      <c r="A79" s="49"/>
      <c r="B79" s="23" t="s">
        <v>76</v>
      </c>
      <c r="C79" s="15" t="s">
        <v>65</v>
      </c>
      <c r="D79" s="12" t="s">
        <v>29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>
        <f t="shared" si="13"/>
        <v>0</v>
      </c>
      <c r="BG79" s="6"/>
    </row>
    <row r="80" spans="1:59" s="21" customFormat="1" x14ac:dyDescent="0.25">
      <c r="A80" s="69"/>
      <c r="B80" s="48" t="s">
        <v>66</v>
      </c>
      <c r="C80" s="48"/>
      <c r="D80" s="48"/>
      <c r="E80" s="19">
        <f>E6+E16+E20+E82</f>
        <v>36</v>
      </c>
      <c r="F80" s="19">
        <f t="shared" ref="F80:AK80" si="23">F6+F16+F20</f>
        <v>36</v>
      </c>
      <c r="G80" s="19">
        <f t="shared" si="23"/>
        <v>36</v>
      </c>
      <c r="H80" s="19">
        <f t="shared" si="23"/>
        <v>36</v>
      </c>
      <c r="I80" s="19">
        <f t="shared" si="23"/>
        <v>36</v>
      </c>
      <c r="J80" s="19">
        <f t="shared" si="23"/>
        <v>36</v>
      </c>
      <c r="K80" s="19">
        <f t="shared" si="23"/>
        <v>36</v>
      </c>
      <c r="L80" s="19">
        <f t="shared" si="23"/>
        <v>36</v>
      </c>
      <c r="M80" s="19">
        <f t="shared" si="23"/>
        <v>36</v>
      </c>
      <c r="N80" s="19">
        <f t="shared" si="23"/>
        <v>36</v>
      </c>
      <c r="O80" s="19">
        <f t="shared" si="23"/>
        <v>36</v>
      </c>
      <c r="P80" s="19">
        <f t="shared" si="23"/>
        <v>36</v>
      </c>
      <c r="Q80" s="19">
        <f t="shared" si="23"/>
        <v>36</v>
      </c>
      <c r="R80" s="19">
        <f t="shared" si="23"/>
        <v>36</v>
      </c>
      <c r="S80" s="19">
        <f t="shared" si="23"/>
        <v>36</v>
      </c>
      <c r="T80" s="19">
        <f t="shared" si="23"/>
        <v>36</v>
      </c>
      <c r="U80" s="19">
        <f t="shared" si="23"/>
        <v>0</v>
      </c>
      <c r="V80" s="19">
        <f t="shared" si="23"/>
        <v>0</v>
      </c>
      <c r="W80" s="19">
        <f t="shared" si="23"/>
        <v>0</v>
      </c>
      <c r="X80" s="19">
        <f t="shared" si="23"/>
        <v>36</v>
      </c>
      <c r="Y80" s="19">
        <f t="shared" si="23"/>
        <v>36</v>
      </c>
      <c r="Z80" s="19">
        <f t="shared" si="23"/>
        <v>36</v>
      </c>
      <c r="AA80" s="19">
        <f t="shared" si="23"/>
        <v>36</v>
      </c>
      <c r="AB80" s="19">
        <f t="shared" si="23"/>
        <v>36</v>
      </c>
      <c r="AC80" s="19">
        <f t="shared" si="23"/>
        <v>36</v>
      </c>
      <c r="AD80" s="19">
        <f t="shared" si="23"/>
        <v>36</v>
      </c>
      <c r="AE80" s="19">
        <f t="shared" si="23"/>
        <v>36</v>
      </c>
      <c r="AF80" s="19">
        <f t="shared" si="23"/>
        <v>36</v>
      </c>
      <c r="AG80" s="19">
        <f t="shared" si="23"/>
        <v>36</v>
      </c>
      <c r="AH80" s="19">
        <f t="shared" si="23"/>
        <v>36</v>
      </c>
      <c r="AI80" s="19">
        <f t="shared" si="23"/>
        <v>36</v>
      </c>
      <c r="AJ80" s="19">
        <f t="shared" si="23"/>
        <v>36</v>
      </c>
      <c r="AK80" s="19">
        <f t="shared" si="23"/>
        <v>36</v>
      </c>
      <c r="AL80" s="19">
        <f t="shared" ref="AL80:BF80" si="24">AL6+AL16+AL20</f>
        <v>36</v>
      </c>
      <c r="AM80" s="19">
        <f t="shared" si="24"/>
        <v>36</v>
      </c>
      <c r="AN80" s="19">
        <f t="shared" si="24"/>
        <v>36</v>
      </c>
      <c r="AO80" s="19">
        <f t="shared" si="24"/>
        <v>36</v>
      </c>
      <c r="AP80" s="19">
        <f t="shared" si="24"/>
        <v>36</v>
      </c>
      <c r="AQ80" s="19">
        <f t="shared" si="24"/>
        <v>36</v>
      </c>
      <c r="AR80" s="19">
        <f t="shared" si="24"/>
        <v>36</v>
      </c>
      <c r="AS80" s="19">
        <f t="shared" si="24"/>
        <v>36</v>
      </c>
      <c r="AT80" s="19">
        <f t="shared" si="24"/>
        <v>36</v>
      </c>
      <c r="AU80" s="19">
        <f t="shared" si="24"/>
        <v>36</v>
      </c>
      <c r="AV80" s="19">
        <f t="shared" si="24"/>
        <v>18</v>
      </c>
      <c r="AW80" s="19">
        <f t="shared" si="24"/>
        <v>0</v>
      </c>
      <c r="AX80" s="19">
        <f t="shared" si="24"/>
        <v>0</v>
      </c>
      <c r="AY80" s="19">
        <f t="shared" si="24"/>
        <v>0</v>
      </c>
      <c r="AZ80" s="19">
        <f t="shared" si="24"/>
        <v>0</v>
      </c>
      <c r="BA80" s="19">
        <f t="shared" si="24"/>
        <v>0</v>
      </c>
      <c r="BB80" s="19">
        <f t="shared" si="24"/>
        <v>0</v>
      </c>
      <c r="BC80" s="19">
        <f t="shared" si="24"/>
        <v>0</v>
      </c>
      <c r="BD80" s="19">
        <f t="shared" si="24"/>
        <v>0</v>
      </c>
      <c r="BE80" s="19">
        <f t="shared" si="24"/>
        <v>0</v>
      </c>
      <c r="BF80" s="19">
        <f t="shared" si="24"/>
        <v>1458</v>
      </c>
    </row>
    <row r="81" spans="1:58" s="21" customFormat="1" x14ac:dyDescent="0.25">
      <c r="A81" s="70"/>
      <c r="B81" s="48" t="s">
        <v>67</v>
      </c>
      <c r="C81" s="48"/>
      <c r="D81" s="48"/>
      <c r="E81" s="19">
        <f>E7+E17+E21</f>
        <v>17</v>
      </c>
      <c r="F81" s="19">
        <f t="shared" ref="F81:AK81" si="25">F7+F17+F21</f>
        <v>17</v>
      </c>
      <c r="G81" s="19">
        <f t="shared" si="25"/>
        <v>14</v>
      </c>
      <c r="H81" s="19">
        <f t="shared" si="25"/>
        <v>16</v>
      </c>
      <c r="I81" s="19">
        <f t="shared" si="25"/>
        <v>15</v>
      </c>
      <c r="J81" s="19">
        <f t="shared" si="25"/>
        <v>17</v>
      </c>
      <c r="K81" s="19">
        <f t="shared" si="25"/>
        <v>15</v>
      </c>
      <c r="L81" s="19">
        <f t="shared" si="25"/>
        <v>13</v>
      </c>
      <c r="M81" s="19">
        <f t="shared" si="25"/>
        <v>15</v>
      </c>
      <c r="N81" s="19">
        <f t="shared" si="25"/>
        <v>15</v>
      </c>
      <c r="O81" s="19">
        <f t="shared" si="25"/>
        <v>14</v>
      </c>
      <c r="P81" s="19">
        <f t="shared" si="25"/>
        <v>17</v>
      </c>
      <c r="Q81" s="19">
        <f t="shared" si="25"/>
        <v>16</v>
      </c>
      <c r="R81" s="19">
        <f t="shared" si="25"/>
        <v>15</v>
      </c>
      <c r="S81" s="19">
        <f t="shared" si="25"/>
        <v>0</v>
      </c>
      <c r="T81" s="19">
        <f t="shared" si="25"/>
        <v>0</v>
      </c>
      <c r="U81" s="19">
        <f t="shared" si="25"/>
        <v>0</v>
      </c>
      <c r="V81" s="19">
        <f t="shared" si="25"/>
        <v>0</v>
      </c>
      <c r="W81" s="19">
        <f t="shared" si="25"/>
        <v>0</v>
      </c>
      <c r="X81" s="19">
        <f t="shared" si="25"/>
        <v>18</v>
      </c>
      <c r="Y81" s="19">
        <f t="shared" si="25"/>
        <v>18</v>
      </c>
      <c r="Z81" s="19">
        <f t="shared" si="25"/>
        <v>17</v>
      </c>
      <c r="AA81" s="19">
        <f t="shared" si="25"/>
        <v>17</v>
      </c>
      <c r="AB81" s="19">
        <f t="shared" si="25"/>
        <v>18</v>
      </c>
      <c r="AC81" s="19">
        <f t="shared" si="25"/>
        <v>18</v>
      </c>
      <c r="AD81" s="19">
        <f t="shared" si="25"/>
        <v>16</v>
      </c>
      <c r="AE81" s="19">
        <f t="shared" si="25"/>
        <v>18</v>
      </c>
      <c r="AF81" s="19">
        <f t="shared" si="25"/>
        <v>15</v>
      </c>
      <c r="AG81" s="19">
        <f t="shared" si="25"/>
        <v>15</v>
      </c>
      <c r="AH81" s="19">
        <f t="shared" si="25"/>
        <v>18</v>
      </c>
      <c r="AI81" s="19">
        <f t="shared" si="25"/>
        <v>16</v>
      </c>
      <c r="AJ81" s="19">
        <f t="shared" si="25"/>
        <v>15</v>
      </c>
      <c r="AK81" s="19">
        <f t="shared" si="25"/>
        <v>18</v>
      </c>
      <c r="AL81" s="19">
        <f t="shared" ref="AL81:BF81" si="26">AL7+AL17+AL21</f>
        <v>16</v>
      </c>
      <c r="AM81" s="19">
        <f t="shared" si="26"/>
        <v>15</v>
      </c>
      <c r="AN81" s="19">
        <f t="shared" si="26"/>
        <v>17</v>
      </c>
      <c r="AO81" s="19">
        <f t="shared" si="26"/>
        <v>15</v>
      </c>
      <c r="AP81" s="19">
        <f t="shared" si="26"/>
        <v>15</v>
      </c>
      <c r="AQ81" s="19">
        <f t="shared" si="26"/>
        <v>18</v>
      </c>
      <c r="AR81" s="19">
        <f t="shared" si="26"/>
        <v>15</v>
      </c>
      <c r="AS81" s="19">
        <f t="shared" si="26"/>
        <v>15</v>
      </c>
      <c r="AT81" s="19">
        <f t="shared" si="26"/>
        <v>6</v>
      </c>
      <c r="AU81" s="19">
        <f t="shared" si="26"/>
        <v>0</v>
      </c>
      <c r="AV81" s="19">
        <f t="shared" si="26"/>
        <v>0</v>
      </c>
      <c r="AW81" s="19">
        <f t="shared" si="26"/>
        <v>0</v>
      </c>
      <c r="AX81" s="19">
        <f t="shared" si="26"/>
        <v>0</v>
      </c>
      <c r="AY81" s="19">
        <f t="shared" si="26"/>
        <v>0</v>
      </c>
      <c r="AZ81" s="19">
        <f t="shared" si="26"/>
        <v>0</v>
      </c>
      <c r="BA81" s="19">
        <f t="shared" si="26"/>
        <v>0</v>
      </c>
      <c r="BB81" s="19">
        <f t="shared" si="26"/>
        <v>0</v>
      </c>
      <c r="BC81" s="19">
        <f t="shared" si="26"/>
        <v>0</v>
      </c>
      <c r="BD81" s="19">
        <f t="shared" si="26"/>
        <v>0</v>
      </c>
      <c r="BE81" s="19">
        <f t="shared" si="26"/>
        <v>0</v>
      </c>
      <c r="BF81" s="19">
        <f t="shared" si="26"/>
        <v>585</v>
      </c>
    </row>
    <row r="82" spans="1:58" s="21" customFormat="1" x14ac:dyDescent="0.25">
      <c r="A82" s="70"/>
      <c r="B82" s="33" t="s">
        <v>158</v>
      </c>
      <c r="C82" s="33" t="s">
        <v>159</v>
      </c>
      <c r="D82" s="33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>
        <v>36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>
        <v>18</v>
      </c>
      <c r="AW82" s="19"/>
      <c r="AX82" s="19"/>
      <c r="AY82" s="19"/>
      <c r="AZ82" s="19"/>
      <c r="BA82" s="19"/>
      <c r="BB82" s="19"/>
      <c r="BC82" s="19"/>
      <c r="BD82" s="19"/>
      <c r="BE82" s="19"/>
      <c r="BF82" s="19">
        <f>SUM(E82:BE82)</f>
        <v>54</v>
      </c>
    </row>
    <row r="83" spans="1:58" s="21" customFormat="1" x14ac:dyDescent="0.25">
      <c r="A83" s="71"/>
      <c r="B83" s="48" t="s">
        <v>68</v>
      </c>
      <c r="C83" s="48"/>
      <c r="D83" s="48"/>
      <c r="E83" s="19">
        <f>E80+E81+E82</f>
        <v>53</v>
      </c>
      <c r="F83" s="19">
        <f t="shared" ref="F83:BF83" si="27">F80+F81+F82</f>
        <v>53</v>
      </c>
      <c r="G83" s="19">
        <f t="shared" si="27"/>
        <v>50</v>
      </c>
      <c r="H83" s="19">
        <f t="shared" si="27"/>
        <v>52</v>
      </c>
      <c r="I83" s="19">
        <f t="shared" si="27"/>
        <v>51</v>
      </c>
      <c r="J83" s="19">
        <f t="shared" si="27"/>
        <v>53</v>
      </c>
      <c r="K83" s="19">
        <f t="shared" si="27"/>
        <v>51</v>
      </c>
      <c r="L83" s="19">
        <f t="shared" si="27"/>
        <v>49</v>
      </c>
      <c r="M83" s="19">
        <f t="shared" si="27"/>
        <v>51</v>
      </c>
      <c r="N83" s="19">
        <f t="shared" si="27"/>
        <v>51</v>
      </c>
      <c r="O83" s="19">
        <f t="shared" si="27"/>
        <v>50</v>
      </c>
      <c r="P83" s="19">
        <f t="shared" si="27"/>
        <v>53</v>
      </c>
      <c r="Q83" s="19">
        <f t="shared" si="27"/>
        <v>52</v>
      </c>
      <c r="R83" s="19">
        <f t="shared" si="27"/>
        <v>51</v>
      </c>
      <c r="S83" s="19">
        <f t="shared" si="27"/>
        <v>36</v>
      </c>
      <c r="T83" s="19">
        <f t="shared" si="27"/>
        <v>36</v>
      </c>
      <c r="U83" s="19">
        <f t="shared" si="27"/>
        <v>36</v>
      </c>
      <c r="V83" s="19">
        <f t="shared" si="27"/>
        <v>0</v>
      </c>
      <c r="W83" s="19">
        <f t="shared" si="27"/>
        <v>0</v>
      </c>
      <c r="X83" s="19">
        <f t="shared" si="27"/>
        <v>54</v>
      </c>
      <c r="Y83" s="19">
        <f t="shared" si="27"/>
        <v>54</v>
      </c>
      <c r="Z83" s="19">
        <f t="shared" si="27"/>
        <v>53</v>
      </c>
      <c r="AA83" s="19">
        <f t="shared" si="27"/>
        <v>53</v>
      </c>
      <c r="AB83" s="19">
        <f t="shared" si="27"/>
        <v>54</v>
      </c>
      <c r="AC83" s="19">
        <f t="shared" si="27"/>
        <v>54</v>
      </c>
      <c r="AD83" s="19">
        <f t="shared" si="27"/>
        <v>52</v>
      </c>
      <c r="AE83" s="19">
        <f t="shared" si="27"/>
        <v>54</v>
      </c>
      <c r="AF83" s="19">
        <f t="shared" si="27"/>
        <v>51</v>
      </c>
      <c r="AG83" s="19">
        <f t="shared" si="27"/>
        <v>51</v>
      </c>
      <c r="AH83" s="19">
        <f t="shared" si="27"/>
        <v>54</v>
      </c>
      <c r="AI83" s="19">
        <f t="shared" si="27"/>
        <v>52</v>
      </c>
      <c r="AJ83" s="19">
        <f t="shared" si="27"/>
        <v>51</v>
      </c>
      <c r="AK83" s="19">
        <f t="shared" si="27"/>
        <v>54</v>
      </c>
      <c r="AL83" s="19">
        <f t="shared" si="27"/>
        <v>52</v>
      </c>
      <c r="AM83" s="19">
        <f t="shared" si="27"/>
        <v>51</v>
      </c>
      <c r="AN83" s="19">
        <f t="shared" si="27"/>
        <v>53</v>
      </c>
      <c r="AO83" s="19">
        <f t="shared" si="27"/>
        <v>51</v>
      </c>
      <c r="AP83" s="19">
        <f t="shared" si="27"/>
        <v>51</v>
      </c>
      <c r="AQ83" s="19">
        <f t="shared" si="27"/>
        <v>54</v>
      </c>
      <c r="AR83" s="19">
        <f t="shared" si="27"/>
        <v>51</v>
      </c>
      <c r="AS83" s="19">
        <f t="shared" si="27"/>
        <v>51</v>
      </c>
      <c r="AT83" s="19">
        <f t="shared" si="27"/>
        <v>42</v>
      </c>
      <c r="AU83" s="19">
        <f t="shared" si="27"/>
        <v>36</v>
      </c>
      <c r="AV83" s="19">
        <f t="shared" si="27"/>
        <v>36</v>
      </c>
      <c r="AW83" s="19">
        <f t="shared" si="27"/>
        <v>0</v>
      </c>
      <c r="AX83" s="19">
        <f t="shared" si="27"/>
        <v>0</v>
      </c>
      <c r="AY83" s="19">
        <f t="shared" si="27"/>
        <v>0</v>
      </c>
      <c r="AZ83" s="19">
        <f t="shared" si="27"/>
        <v>0</v>
      </c>
      <c r="BA83" s="19">
        <f t="shared" si="27"/>
        <v>0</v>
      </c>
      <c r="BB83" s="19">
        <f t="shared" si="27"/>
        <v>0</v>
      </c>
      <c r="BC83" s="19">
        <f t="shared" si="27"/>
        <v>0</v>
      </c>
      <c r="BD83" s="19">
        <f t="shared" si="27"/>
        <v>0</v>
      </c>
      <c r="BE83" s="19">
        <f t="shared" si="27"/>
        <v>0</v>
      </c>
      <c r="BF83" s="19">
        <f t="shared" si="27"/>
        <v>2097</v>
      </c>
    </row>
    <row r="85" spans="1:58" x14ac:dyDescent="0.2">
      <c r="B85" s="24"/>
      <c r="C85" s="11"/>
      <c r="D85" s="11"/>
      <c r="E85" s="11"/>
      <c r="F85" s="11"/>
    </row>
    <row r="87" spans="1:58" x14ac:dyDescent="0.2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</sheetData>
  <mergeCells count="91">
    <mergeCell ref="A1:A5"/>
    <mergeCell ref="B1:B5"/>
    <mergeCell ref="C1:C5"/>
    <mergeCell ref="D1:D5"/>
    <mergeCell ref="F1:H1"/>
    <mergeCell ref="AN1:AQ1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J1:M1"/>
    <mergeCell ref="B18:B19"/>
    <mergeCell ref="C18:C19"/>
    <mergeCell ref="B20:B21"/>
    <mergeCell ref="C20:C21"/>
    <mergeCell ref="B22:B23"/>
    <mergeCell ref="C8:C9"/>
    <mergeCell ref="B10:B11"/>
    <mergeCell ref="C10:C11"/>
    <mergeCell ref="B16:B17"/>
    <mergeCell ref="C16:C17"/>
    <mergeCell ref="C22:C23"/>
    <mergeCell ref="B26:B27"/>
    <mergeCell ref="C26:C27"/>
    <mergeCell ref="B28:B29"/>
    <mergeCell ref="C28:C29"/>
    <mergeCell ref="B24:B25"/>
    <mergeCell ref="C24:C25"/>
    <mergeCell ref="B30:B31"/>
    <mergeCell ref="C30:C31"/>
    <mergeCell ref="B32:B33"/>
    <mergeCell ref="C32:C33"/>
    <mergeCell ref="B34:B35"/>
    <mergeCell ref="C34:C35"/>
    <mergeCell ref="C42:C43"/>
    <mergeCell ref="B44:B45"/>
    <mergeCell ref="C44:C45"/>
    <mergeCell ref="B46:B47"/>
    <mergeCell ref="B36:B37"/>
    <mergeCell ref="C36:C37"/>
    <mergeCell ref="B38:B39"/>
    <mergeCell ref="C38:C39"/>
    <mergeCell ref="B40:B41"/>
    <mergeCell ref="C40:C41"/>
    <mergeCell ref="B87:AC87"/>
    <mergeCell ref="B12:B13"/>
    <mergeCell ref="C12:C13"/>
    <mergeCell ref="B14:B15"/>
    <mergeCell ref="C14:C15"/>
    <mergeCell ref="B42:B43"/>
    <mergeCell ref="B70:B71"/>
    <mergeCell ref="C70:C71"/>
    <mergeCell ref="B74:B75"/>
    <mergeCell ref="C74:C75"/>
    <mergeCell ref="B76:B77"/>
    <mergeCell ref="C76:C77"/>
    <mergeCell ref="B50:B51"/>
    <mergeCell ref="C50:C51"/>
    <mergeCell ref="B52:B53"/>
    <mergeCell ref="C52:C53"/>
    <mergeCell ref="B60:B61"/>
    <mergeCell ref="C60:C61"/>
    <mergeCell ref="A80:A83"/>
    <mergeCell ref="B80:D80"/>
    <mergeCell ref="B81:D81"/>
    <mergeCell ref="B83:D83"/>
    <mergeCell ref="B68:B69"/>
    <mergeCell ref="C68:C69"/>
    <mergeCell ref="B62:B63"/>
    <mergeCell ref="C62:C63"/>
    <mergeCell ref="B64:B65"/>
    <mergeCell ref="C64:C65"/>
    <mergeCell ref="A6:A79"/>
    <mergeCell ref="B6:B7"/>
    <mergeCell ref="C6:C7"/>
    <mergeCell ref="B8:B9"/>
    <mergeCell ref="B58:B59"/>
    <mergeCell ref="C58:C59"/>
    <mergeCell ref="C46:C47"/>
    <mergeCell ref="B56:B57"/>
    <mergeCell ref="C56:C57"/>
    <mergeCell ref="B48:B49"/>
    <mergeCell ref="C48:C49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67"/>
  <sheetViews>
    <sheetView tabSelected="1" topLeftCell="A30" zoomScale="120" zoomScaleNormal="120" workbookViewId="0">
      <selection activeCell="AJ68" sqref="AJ68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4" width="5" style="1" customWidth="1"/>
    <col min="5" max="57" width="2" style="1" customWidth="1"/>
    <col min="58" max="58" width="4.42578125" style="1" customWidth="1"/>
    <col min="59" max="59" width="2.7109375" style="1" customWidth="1"/>
    <col min="60" max="16384" width="9.140625" style="1"/>
  </cols>
  <sheetData>
    <row r="1" spans="1:59" s="5" customFormat="1" ht="60.75" customHeight="1" x14ac:dyDescent="0.25">
      <c r="A1" s="49" t="s">
        <v>85</v>
      </c>
      <c r="B1" s="60" t="s">
        <v>0</v>
      </c>
      <c r="C1" s="63" t="s">
        <v>1</v>
      </c>
      <c r="D1" s="66" t="s">
        <v>69</v>
      </c>
      <c r="E1" s="2" t="s">
        <v>2</v>
      </c>
      <c r="F1" s="54" t="s">
        <v>3</v>
      </c>
      <c r="G1" s="55"/>
      <c r="H1" s="56"/>
      <c r="I1" s="2" t="s">
        <v>4</v>
      </c>
      <c r="J1" s="54" t="s">
        <v>5</v>
      </c>
      <c r="K1" s="55"/>
      <c r="L1" s="55"/>
      <c r="M1" s="56"/>
      <c r="N1" s="54" t="s">
        <v>6</v>
      </c>
      <c r="O1" s="55"/>
      <c r="P1" s="55"/>
      <c r="Q1" s="56"/>
      <c r="R1" s="2" t="s">
        <v>7</v>
      </c>
      <c r="S1" s="54" t="s">
        <v>8</v>
      </c>
      <c r="T1" s="55"/>
      <c r="U1" s="56"/>
      <c r="V1" s="2" t="s">
        <v>9</v>
      </c>
      <c r="W1" s="54" t="s">
        <v>10</v>
      </c>
      <c r="X1" s="55"/>
      <c r="Y1" s="55"/>
      <c r="Z1" s="56"/>
      <c r="AA1" s="2" t="s">
        <v>11</v>
      </c>
      <c r="AB1" s="54" t="s">
        <v>12</v>
      </c>
      <c r="AC1" s="55"/>
      <c r="AD1" s="56"/>
      <c r="AE1" s="2" t="s">
        <v>13</v>
      </c>
      <c r="AF1" s="54" t="s">
        <v>14</v>
      </c>
      <c r="AG1" s="55"/>
      <c r="AH1" s="56"/>
      <c r="AI1" s="2" t="s">
        <v>15</v>
      </c>
      <c r="AJ1" s="54" t="s">
        <v>16</v>
      </c>
      <c r="AK1" s="55"/>
      <c r="AL1" s="56"/>
      <c r="AM1" s="2" t="s">
        <v>17</v>
      </c>
      <c r="AN1" s="54" t="s">
        <v>18</v>
      </c>
      <c r="AO1" s="55"/>
      <c r="AP1" s="55"/>
      <c r="AQ1" s="56"/>
      <c r="AR1" s="2" t="s">
        <v>19</v>
      </c>
      <c r="AS1" s="54" t="s">
        <v>20</v>
      </c>
      <c r="AT1" s="55"/>
      <c r="AU1" s="56"/>
      <c r="AV1" s="2" t="s">
        <v>21</v>
      </c>
      <c r="AW1" s="54" t="s">
        <v>22</v>
      </c>
      <c r="AX1" s="55"/>
      <c r="AY1" s="55"/>
      <c r="AZ1" s="56"/>
      <c r="BA1" s="54" t="s">
        <v>23</v>
      </c>
      <c r="BB1" s="55"/>
      <c r="BC1" s="55"/>
      <c r="BD1" s="56"/>
      <c r="BE1" s="3" t="s">
        <v>24</v>
      </c>
      <c r="BF1" s="57" t="s">
        <v>25</v>
      </c>
      <c r="BG1" s="4"/>
    </row>
    <row r="2" spans="1:59" s="5" customFormat="1" ht="9.9499999999999993" customHeight="1" x14ac:dyDescent="0.25">
      <c r="A2" s="49"/>
      <c r="B2" s="61"/>
      <c r="C2" s="64"/>
      <c r="D2" s="67"/>
      <c r="E2" s="54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8"/>
      <c r="BG2" s="6"/>
    </row>
    <row r="3" spans="1:59" s="5" customFormat="1" ht="12.75" x14ac:dyDescent="0.25">
      <c r="A3" s="49"/>
      <c r="B3" s="61"/>
      <c r="C3" s="64"/>
      <c r="D3" s="67"/>
      <c r="E3" s="7">
        <v>35</v>
      </c>
      <c r="F3" s="7">
        <v>36</v>
      </c>
      <c r="G3" s="7">
        <v>37</v>
      </c>
      <c r="H3" s="7">
        <v>38</v>
      </c>
      <c r="I3" s="7">
        <v>39</v>
      </c>
      <c r="J3" s="7">
        <v>40</v>
      </c>
      <c r="K3" s="7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7">
        <v>12</v>
      </c>
      <c r="AI3" s="7">
        <v>13</v>
      </c>
      <c r="AJ3" s="7">
        <v>14</v>
      </c>
      <c r="AK3" s="7">
        <v>15</v>
      </c>
      <c r="AL3" s="7">
        <v>16</v>
      </c>
      <c r="AM3" s="7">
        <v>17</v>
      </c>
      <c r="AN3" s="7">
        <v>18</v>
      </c>
      <c r="AO3" s="7">
        <v>19</v>
      </c>
      <c r="AP3" s="7">
        <v>20</v>
      </c>
      <c r="AQ3" s="7">
        <v>21</v>
      </c>
      <c r="AR3" s="7">
        <v>22</v>
      </c>
      <c r="AS3" s="7">
        <v>23</v>
      </c>
      <c r="AT3" s="7">
        <v>24</v>
      </c>
      <c r="AU3" s="7">
        <v>25</v>
      </c>
      <c r="AV3" s="7">
        <v>26</v>
      </c>
      <c r="AW3" s="7">
        <v>27</v>
      </c>
      <c r="AX3" s="7">
        <v>28</v>
      </c>
      <c r="AY3" s="7">
        <v>29</v>
      </c>
      <c r="AZ3" s="7">
        <v>30</v>
      </c>
      <c r="BA3" s="7">
        <v>31</v>
      </c>
      <c r="BB3" s="7">
        <v>32</v>
      </c>
      <c r="BC3" s="7">
        <v>33</v>
      </c>
      <c r="BD3" s="7">
        <v>34</v>
      </c>
      <c r="BE3" s="8">
        <v>35</v>
      </c>
      <c r="BF3" s="58"/>
      <c r="BG3" s="6"/>
    </row>
    <row r="4" spans="1:59" s="5" customFormat="1" ht="13.5" customHeight="1" x14ac:dyDescent="0.25">
      <c r="A4" s="49"/>
      <c r="B4" s="61"/>
      <c r="C4" s="64"/>
      <c r="D4" s="67"/>
      <c r="E4" s="54" t="s">
        <v>27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8"/>
      <c r="BG4" s="6"/>
    </row>
    <row r="5" spans="1:59" ht="12.75" x14ac:dyDescent="0.2">
      <c r="A5" s="49"/>
      <c r="B5" s="62"/>
      <c r="C5" s="65"/>
      <c r="D5" s="68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9">
        <v>36</v>
      </c>
      <c r="AO5" s="9">
        <v>37</v>
      </c>
      <c r="AP5" s="9">
        <v>38</v>
      </c>
      <c r="AQ5" s="9">
        <v>39</v>
      </c>
      <c r="AR5" s="9">
        <v>40</v>
      </c>
      <c r="AS5" s="9">
        <v>41</v>
      </c>
      <c r="AT5" s="9">
        <v>42</v>
      </c>
      <c r="AU5" s="9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9">
        <v>52</v>
      </c>
      <c r="BE5" s="10">
        <v>53</v>
      </c>
      <c r="BF5" s="59"/>
      <c r="BG5" s="11"/>
    </row>
    <row r="6" spans="1:59" s="21" customFormat="1" ht="16.5" customHeight="1" x14ac:dyDescent="0.25">
      <c r="A6" s="49"/>
      <c r="B6" s="50" t="s">
        <v>36</v>
      </c>
      <c r="C6" s="52" t="s">
        <v>70</v>
      </c>
      <c r="D6" s="19" t="s">
        <v>29</v>
      </c>
      <c r="E6" s="19">
        <f>E8+E10</f>
        <v>4</v>
      </c>
      <c r="F6" s="19">
        <f t="shared" ref="F6:BF6" si="0">F8+F10</f>
        <v>4</v>
      </c>
      <c r="G6" s="19">
        <f t="shared" si="0"/>
        <v>8</v>
      </c>
      <c r="H6" s="19">
        <f t="shared" si="0"/>
        <v>4</v>
      </c>
      <c r="I6" s="19">
        <f t="shared" si="0"/>
        <v>4</v>
      </c>
      <c r="J6" s="19">
        <f t="shared" si="0"/>
        <v>8</v>
      </c>
      <c r="K6" s="19">
        <f t="shared" si="0"/>
        <v>4</v>
      </c>
      <c r="L6" s="19">
        <f t="shared" si="0"/>
        <v>4</v>
      </c>
      <c r="M6" s="19">
        <f t="shared" si="0"/>
        <v>4</v>
      </c>
      <c r="N6" s="19">
        <f t="shared" si="0"/>
        <v>4</v>
      </c>
      <c r="O6" s="19">
        <f t="shared" si="0"/>
        <v>4</v>
      </c>
      <c r="P6" s="19">
        <f t="shared" si="0"/>
        <v>4</v>
      </c>
      <c r="Q6" s="19">
        <f t="shared" si="0"/>
        <v>4</v>
      </c>
      <c r="R6" s="19">
        <f t="shared" si="0"/>
        <v>4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4</v>
      </c>
      <c r="Y6" s="19">
        <f t="shared" si="0"/>
        <v>4</v>
      </c>
      <c r="Z6" s="19">
        <f t="shared" si="0"/>
        <v>8</v>
      </c>
      <c r="AA6" s="19">
        <f t="shared" si="0"/>
        <v>4</v>
      </c>
      <c r="AB6" s="19">
        <f t="shared" si="0"/>
        <v>6</v>
      </c>
      <c r="AC6" s="19">
        <f t="shared" si="0"/>
        <v>4</v>
      </c>
      <c r="AD6" s="19">
        <f t="shared" si="0"/>
        <v>8</v>
      </c>
      <c r="AE6" s="19">
        <f t="shared" si="0"/>
        <v>4</v>
      </c>
      <c r="AF6" s="19">
        <f t="shared" si="0"/>
        <v>6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0</v>
      </c>
      <c r="BF6" s="19">
        <f t="shared" si="0"/>
        <v>112</v>
      </c>
      <c r="BG6" s="20"/>
    </row>
    <row r="7" spans="1:59" s="21" customFormat="1" ht="16.5" customHeight="1" x14ac:dyDescent="0.25">
      <c r="A7" s="49"/>
      <c r="B7" s="51"/>
      <c r="C7" s="53"/>
      <c r="D7" s="19" t="s">
        <v>30</v>
      </c>
      <c r="E7" s="19">
        <f>E9+E11</f>
        <v>2</v>
      </c>
      <c r="F7" s="19">
        <f t="shared" ref="F7:BF7" si="1">F9+F11</f>
        <v>3</v>
      </c>
      <c r="G7" s="19">
        <f t="shared" si="1"/>
        <v>4</v>
      </c>
      <c r="H7" s="19">
        <f t="shared" si="1"/>
        <v>2</v>
      </c>
      <c r="I7" s="19">
        <f t="shared" si="1"/>
        <v>2</v>
      </c>
      <c r="J7" s="19">
        <f t="shared" si="1"/>
        <v>6</v>
      </c>
      <c r="K7" s="19">
        <f t="shared" si="1"/>
        <v>2</v>
      </c>
      <c r="L7" s="19">
        <f t="shared" si="1"/>
        <v>2</v>
      </c>
      <c r="M7" s="19">
        <f t="shared" si="1"/>
        <v>2</v>
      </c>
      <c r="N7" s="19">
        <f t="shared" si="1"/>
        <v>2</v>
      </c>
      <c r="O7" s="19">
        <f t="shared" si="1"/>
        <v>3</v>
      </c>
      <c r="P7" s="19">
        <f t="shared" si="1"/>
        <v>2</v>
      </c>
      <c r="Q7" s="19">
        <f t="shared" si="1"/>
        <v>2</v>
      </c>
      <c r="R7" s="19">
        <f t="shared" si="1"/>
        <v>2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2</v>
      </c>
      <c r="Y7" s="19">
        <f t="shared" si="1"/>
        <v>3</v>
      </c>
      <c r="Z7" s="19">
        <f t="shared" si="1"/>
        <v>4</v>
      </c>
      <c r="AA7" s="19">
        <f t="shared" si="1"/>
        <v>3</v>
      </c>
      <c r="AB7" s="19">
        <f t="shared" si="1"/>
        <v>2</v>
      </c>
      <c r="AC7" s="19">
        <f t="shared" si="1"/>
        <v>3</v>
      </c>
      <c r="AD7" s="19">
        <f t="shared" si="1"/>
        <v>4</v>
      </c>
      <c r="AE7" s="19">
        <f t="shared" si="1"/>
        <v>3</v>
      </c>
      <c r="AF7" s="19">
        <f t="shared" si="1"/>
        <v>4</v>
      </c>
      <c r="AG7" s="19">
        <f t="shared" si="1"/>
        <v>0</v>
      </c>
      <c r="AH7" s="19">
        <f t="shared" si="1"/>
        <v>0</v>
      </c>
      <c r="AI7" s="19">
        <f t="shared" si="1"/>
        <v>0</v>
      </c>
      <c r="AJ7" s="19">
        <f t="shared" si="1"/>
        <v>0</v>
      </c>
      <c r="AK7" s="19">
        <f t="shared" si="1"/>
        <v>0</v>
      </c>
      <c r="AL7" s="19">
        <f t="shared" si="1"/>
        <v>0</v>
      </c>
      <c r="AM7" s="19">
        <f t="shared" si="1"/>
        <v>0</v>
      </c>
      <c r="AN7" s="19">
        <f t="shared" si="1"/>
        <v>0</v>
      </c>
      <c r="AO7" s="19">
        <f t="shared" si="1"/>
        <v>0</v>
      </c>
      <c r="AP7" s="19">
        <f t="shared" si="1"/>
        <v>0</v>
      </c>
      <c r="AQ7" s="19">
        <f t="shared" si="1"/>
        <v>0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64</v>
      </c>
      <c r="BG7" s="20"/>
    </row>
    <row r="8" spans="1:59" s="5" customFormat="1" ht="10.5" customHeight="1" x14ac:dyDescent="0.25">
      <c r="A8" s="49"/>
      <c r="B8" s="76" t="s">
        <v>47</v>
      </c>
      <c r="C8" s="45" t="s">
        <v>32</v>
      </c>
      <c r="D8" s="12" t="s">
        <v>29</v>
      </c>
      <c r="E8" s="12">
        <v>2</v>
      </c>
      <c r="F8" s="12">
        <v>2</v>
      </c>
      <c r="G8" s="12">
        <v>4</v>
      </c>
      <c r="H8" s="12">
        <v>2</v>
      </c>
      <c r="I8" s="12">
        <v>2</v>
      </c>
      <c r="J8" s="12">
        <v>4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/>
      <c r="T8" s="12"/>
      <c r="U8" s="12"/>
      <c r="V8" s="12"/>
      <c r="W8" s="12"/>
      <c r="X8" s="12">
        <v>2</v>
      </c>
      <c r="Y8" s="12">
        <v>2</v>
      </c>
      <c r="Z8" s="12">
        <v>4</v>
      </c>
      <c r="AA8" s="12">
        <v>2</v>
      </c>
      <c r="AB8" s="12">
        <v>4</v>
      </c>
      <c r="AC8" s="12">
        <v>2</v>
      </c>
      <c r="AD8" s="12">
        <v>4</v>
      </c>
      <c r="AE8" s="12">
        <v>2</v>
      </c>
      <c r="AF8" s="12">
        <v>2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27"/>
      <c r="BE8" s="14"/>
      <c r="BF8" s="14">
        <f t="shared" ref="BF8:BF33" si="2">SUM(E8:BE8)</f>
        <v>56</v>
      </c>
      <c r="BG8" s="6"/>
    </row>
    <row r="9" spans="1:59" s="5" customFormat="1" ht="10.5" customHeight="1" x14ac:dyDescent="0.25">
      <c r="A9" s="49"/>
      <c r="B9" s="38" t="s">
        <v>47</v>
      </c>
      <c r="C9" s="40" t="s">
        <v>32</v>
      </c>
      <c r="D9" s="12" t="s">
        <v>30</v>
      </c>
      <c r="E9" s="12"/>
      <c r="F9" s="12">
        <v>1</v>
      </c>
      <c r="G9" s="12"/>
      <c r="H9" s="12"/>
      <c r="I9" s="12"/>
      <c r="J9" s="12">
        <v>2</v>
      </c>
      <c r="K9" s="12"/>
      <c r="L9" s="12"/>
      <c r="M9" s="12"/>
      <c r="N9" s="12"/>
      <c r="O9" s="12">
        <v>1</v>
      </c>
      <c r="P9" s="12"/>
      <c r="Q9" s="12"/>
      <c r="R9" s="12"/>
      <c r="S9" s="12"/>
      <c r="T9" s="12"/>
      <c r="U9" s="12"/>
      <c r="V9" s="12"/>
      <c r="W9" s="12"/>
      <c r="X9" s="12"/>
      <c r="Y9" s="12">
        <v>1</v>
      </c>
      <c r="Z9" s="12"/>
      <c r="AA9" s="12">
        <v>1</v>
      </c>
      <c r="AB9" s="12"/>
      <c r="AC9" s="12">
        <v>1</v>
      </c>
      <c r="AD9" s="12"/>
      <c r="AE9" s="12">
        <v>1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27"/>
      <c r="BE9" s="14"/>
      <c r="BF9" s="14">
        <f t="shared" si="2"/>
        <v>8</v>
      </c>
      <c r="BG9" s="6"/>
    </row>
    <row r="10" spans="1:59" s="5" customFormat="1" ht="10.5" customHeight="1" x14ac:dyDescent="0.25">
      <c r="A10" s="49"/>
      <c r="B10" s="37" t="s">
        <v>78</v>
      </c>
      <c r="C10" s="39" t="s">
        <v>96</v>
      </c>
      <c r="D10" s="12" t="s">
        <v>29</v>
      </c>
      <c r="E10" s="12">
        <v>2</v>
      </c>
      <c r="F10" s="12">
        <v>2</v>
      </c>
      <c r="G10" s="12">
        <v>4</v>
      </c>
      <c r="H10" s="12">
        <v>2</v>
      </c>
      <c r="I10" s="12">
        <v>2</v>
      </c>
      <c r="J10" s="12">
        <v>4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2</v>
      </c>
      <c r="Q10" s="12">
        <v>2</v>
      </c>
      <c r="R10" s="12">
        <v>2</v>
      </c>
      <c r="S10" s="12"/>
      <c r="T10" s="12"/>
      <c r="U10" s="12"/>
      <c r="V10" s="12"/>
      <c r="W10" s="12"/>
      <c r="X10" s="12">
        <v>2</v>
      </c>
      <c r="Y10" s="12">
        <v>2</v>
      </c>
      <c r="Z10" s="12">
        <v>4</v>
      </c>
      <c r="AA10" s="12">
        <v>2</v>
      </c>
      <c r="AB10" s="12">
        <v>2</v>
      </c>
      <c r="AC10" s="12">
        <v>2</v>
      </c>
      <c r="AD10" s="12">
        <v>4</v>
      </c>
      <c r="AE10" s="12">
        <v>2</v>
      </c>
      <c r="AF10" s="12">
        <v>4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f t="shared" si="2"/>
        <v>56</v>
      </c>
      <c r="BG10" s="6"/>
    </row>
    <row r="11" spans="1:59" s="5" customFormat="1" ht="9.75" customHeight="1" x14ac:dyDescent="0.25">
      <c r="A11" s="49"/>
      <c r="B11" s="38" t="s">
        <v>78</v>
      </c>
      <c r="C11" s="40" t="s">
        <v>96</v>
      </c>
      <c r="D11" s="12" t="s">
        <v>30</v>
      </c>
      <c r="E11" s="12">
        <v>2</v>
      </c>
      <c r="F11" s="12">
        <v>2</v>
      </c>
      <c r="G11" s="12">
        <v>4</v>
      </c>
      <c r="H11" s="12">
        <v>2</v>
      </c>
      <c r="I11" s="12">
        <v>2</v>
      </c>
      <c r="J11" s="12">
        <v>4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2</v>
      </c>
      <c r="Q11" s="12">
        <v>2</v>
      </c>
      <c r="R11" s="12">
        <v>2</v>
      </c>
      <c r="S11" s="12"/>
      <c r="T11" s="12"/>
      <c r="U11" s="12"/>
      <c r="V11" s="12"/>
      <c r="W11" s="12"/>
      <c r="X11" s="12">
        <v>2</v>
      </c>
      <c r="Y11" s="12">
        <v>2</v>
      </c>
      <c r="Z11" s="12">
        <v>4</v>
      </c>
      <c r="AA11" s="12">
        <v>2</v>
      </c>
      <c r="AB11" s="12">
        <v>2</v>
      </c>
      <c r="AC11" s="12">
        <v>2</v>
      </c>
      <c r="AD11" s="12">
        <v>4</v>
      </c>
      <c r="AE11" s="12">
        <v>2</v>
      </c>
      <c r="AF11" s="12">
        <v>4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f t="shared" si="2"/>
        <v>56</v>
      </c>
      <c r="BG11" s="6"/>
    </row>
    <row r="12" spans="1:59" s="21" customFormat="1" ht="10.5" customHeight="1" x14ac:dyDescent="0.25">
      <c r="A12" s="49"/>
      <c r="B12" s="50" t="s">
        <v>37</v>
      </c>
      <c r="C12" s="52" t="s">
        <v>49</v>
      </c>
      <c r="D12" s="19" t="s">
        <v>29</v>
      </c>
      <c r="E12" s="19">
        <f>E14</f>
        <v>4</v>
      </c>
      <c r="F12" s="19">
        <f t="shared" ref="F12:BF12" si="3">F14</f>
        <v>4</v>
      </c>
      <c r="G12" s="19">
        <f t="shared" si="3"/>
        <v>4</v>
      </c>
      <c r="H12" s="19">
        <f t="shared" si="3"/>
        <v>2</v>
      </c>
      <c r="I12" s="19">
        <f t="shared" si="3"/>
        <v>4</v>
      </c>
      <c r="J12" s="19">
        <f t="shared" si="3"/>
        <v>2</v>
      </c>
      <c r="K12" s="19">
        <f t="shared" si="3"/>
        <v>4</v>
      </c>
      <c r="L12" s="19">
        <f t="shared" si="3"/>
        <v>4</v>
      </c>
      <c r="M12" s="19">
        <f t="shared" si="3"/>
        <v>4</v>
      </c>
      <c r="N12" s="19">
        <f t="shared" si="3"/>
        <v>4</v>
      </c>
      <c r="O12" s="19">
        <f t="shared" si="3"/>
        <v>4</v>
      </c>
      <c r="P12" s="19">
        <f t="shared" si="3"/>
        <v>2</v>
      </c>
      <c r="Q12" s="19">
        <f t="shared" si="3"/>
        <v>2</v>
      </c>
      <c r="R12" s="19">
        <f t="shared" si="3"/>
        <v>2</v>
      </c>
      <c r="S12" s="19">
        <f t="shared" si="3"/>
        <v>2</v>
      </c>
      <c r="T12" s="19">
        <f t="shared" si="3"/>
        <v>0</v>
      </c>
      <c r="U12" s="19">
        <f t="shared" si="3"/>
        <v>0</v>
      </c>
      <c r="V12" s="19">
        <f t="shared" si="3"/>
        <v>0</v>
      </c>
      <c r="W12" s="19">
        <f t="shared" si="3"/>
        <v>0</v>
      </c>
      <c r="X12" s="19">
        <f t="shared" si="3"/>
        <v>0</v>
      </c>
      <c r="Y12" s="19">
        <f t="shared" si="3"/>
        <v>0</v>
      </c>
      <c r="Z12" s="19">
        <f t="shared" si="3"/>
        <v>0</v>
      </c>
      <c r="AA12" s="19">
        <f t="shared" si="3"/>
        <v>0</v>
      </c>
      <c r="AB12" s="19">
        <f t="shared" si="3"/>
        <v>0</v>
      </c>
      <c r="AC12" s="19">
        <f t="shared" si="3"/>
        <v>0</v>
      </c>
      <c r="AD12" s="19">
        <f t="shared" si="3"/>
        <v>0</v>
      </c>
      <c r="AE12" s="19">
        <f t="shared" si="3"/>
        <v>0</v>
      </c>
      <c r="AF12" s="19">
        <f t="shared" si="3"/>
        <v>0</v>
      </c>
      <c r="AG12" s="19">
        <f t="shared" si="3"/>
        <v>0</v>
      </c>
      <c r="AH12" s="19">
        <f t="shared" si="3"/>
        <v>0</v>
      </c>
      <c r="AI12" s="19">
        <f t="shared" si="3"/>
        <v>0</v>
      </c>
      <c r="AJ12" s="19">
        <f t="shared" si="3"/>
        <v>0</v>
      </c>
      <c r="AK12" s="19">
        <f t="shared" si="3"/>
        <v>0</v>
      </c>
      <c r="AL12" s="19">
        <f t="shared" si="3"/>
        <v>0</v>
      </c>
      <c r="AM12" s="19">
        <f t="shared" si="3"/>
        <v>0</v>
      </c>
      <c r="AN12" s="19">
        <f t="shared" si="3"/>
        <v>0</v>
      </c>
      <c r="AO12" s="19">
        <f t="shared" si="3"/>
        <v>0</v>
      </c>
      <c r="AP12" s="19">
        <f t="shared" si="3"/>
        <v>0</v>
      </c>
      <c r="AQ12" s="19">
        <f t="shared" si="3"/>
        <v>0</v>
      </c>
      <c r="AR12" s="19">
        <f t="shared" si="3"/>
        <v>0</v>
      </c>
      <c r="AS12" s="19">
        <f t="shared" si="3"/>
        <v>0</v>
      </c>
      <c r="AT12" s="19">
        <f t="shared" si="3"/>
        <v>0</v>
      </c>
      <c r="AU12" s="19">
        <f t="shared" si="3"/>
        <v>0</v>
      </c>
      <c r="AV12" s="19">
        <f t="shared" si="3"/>
        <v>0</v>
      </c>
      <c r="AW12" s="19">
        <f t="shared" si="3"/>
        <v>0</v>
      </c>
      <c r="AX12" s="19">
        <f t="shared" si="3"/>
        <v>0</v>
      </c>
      <c r="AY12" s="19">
        <f t="shared" si="3"/>
        <v>0</v>
      </c>
      <c r="AZ12" s="19">
        <f t="shared" si="3"/>
        <v>0</v>
      </c>
      <c r="BA12" s="19">
        <f t="shared" si="3"/>
        <v>0</v>
      </c>
      <c r="BB12" s="19">
        <f t="shared" si="3"/>
        <v>0</v>
      </c>
      <c r="BC12" s="19">
        <f t="shared" si="3"/>
        <v>0</v>
      </c>
      <c r="BD12" s="19">
        <f t="shared" si="3"/>
        <v>0</v>
      </c>
      <c r="BE12" s="19">
        <f t="shared" si="3"/>
        <v>0</v>
      </c>
      <c r="BF12" s="19">
        <f t="shared" si="3"/>
        <v>48</v>
      </c>
      <c r="BG12" s="22"/>
    </row>
    <row r="13" spans="1:59" s="21" customFormat="1" ht="10.5" customHeight="1" x14ac:dyDescent="0.25">
      <c r="A13" s="49"/>
      <c r="B13" s="51"/>
      <c r="C13" s="53"/>
      <c r="D13" s="19" t="s">
        <v>30</v>
      </c>
      <c r="E13" s="19">
        <f>E15</f>
        <v>2</v>
      </c>
      <c r="F13" s="19">
        <f t="shared" ref="F13:BF13" si="4">F15</f>
        <v>2</v>
      </c>
      <c r="G13" s="19">
        <f t="shared" si="4"/>
        <v>2</v>
      </c>
      <c r="H13" s="19">
        <f t="shared" si="4"/>
        <v>1</v>
      </c>
      <c r="I13" s="19">
        <f t="shared" si="4"/>
        <v>2</v>
      </c>
      <c r="J13" s="19">
        <f t="shared" si="4"/>
        <v>1</v>
      </c>
      <c r="K13" s="19">
        <f t="shared" si="4"/>
        <v>2</v>
      </c>
      <c r="L13" s="19">
        <f t="shared" si="4"/>
        <v>2</v>
      </c>
      <c r="M13" s="19">
        <f t="shared" si="4"/>
        <v>2</v>
      </c>
      <c r="N13" s="19">
        <f t="shared" si="4"/>
        <v>2</v>
      </c>
      <c r="O13" s="19">
        <f t="shared" si="4"/>
        <v>2</v>
      </c>
      <c r="P13" s="19">
        <f t="shared" si="4"/>
        <v>1</v>
      </c>
      <c r="Q13" s="19">
        <f t="shared" si="4"/>
        <v>1</v>
      </c>
      <c r="R13" s="19">
        <f t="shared" si="4"/>
        <v>1</v>
      </c>
      <c r="S13" s="19">
        <f t="shared" si="4"/>
        <v>1</v>
      </c>
      <c r="T13" s="19">
        <f t="shared" si="4"/>
        <v>0</v>
      </c>
      <c r="U13" s="19">
        <f t="shared" si="4"/>
        <v>0</v>
      </c>
      <c r="V13" s="19">
        <f t="shared" si="4"/>
        <v>0</v>
      </c>
      <c r="W13" s="19">
        <f t="shared" si="4"/>
        <v>0</v>
      </c>
      <c r="X13" s="19">
        <f t="shared" si="4"/>
        <v>0</v>
      </c>
      <c r="Y13" s="19">
        <f t="shared" si="4"/>
        <v>0</v>
      </c>
      <c r="Z13" s="19">
        <f t="shared" si="4"/>
        <v>0</v>
      </c>
      <c r="AA13" s="19">
        <f t="shared" si="4"/>
        <v>0</v>
      </c>
      <c r="AB13" s="19">
        <f t="shared" si="4"/>
        <v>0</v>
      </c>
      <c r="AC13" s="19">
        <f t="shared" si="4"/>
        <v>0</v>
      </c>
      <c r="AD13" s="19">
        <f t="shared" si="4"/>
        <v>0</v>
      </c>
      <c r="AE13" s="19">
        <f t="shared" si="4"/>
        <v>0</v>
      </c>
      <c r="AF13" s="19">
        <f t="shared" si="4"/>
        <v>0</v>
      </c>
      <c r="AG13" s="19">
        <f t="shared" si="4"/>
        <v>0</v>
      </c>
      <c r="AH13" s="19">
        <f t="shared" si="4"/>
        <v>0</v>
      </c>
      <c r="AI13" s="19">
        <f t="shared" si="4"/>
        <v>0</v>
      </c>
      <c r="AJ13" s="19">
        <f t="shared" si="4"/>
        <v>0</v>
      </c>
      <c r="AK13" s="19">
        <f t="shared" si="4"/>
        <v>0</v>
      </c>
      <c r="AL13" s="19">
        <f t="shared" si="4"/>
        <v>0</v>
      </c>
      <c r="AM13" s="19">
        <f t="shared" si="4"/>
        <v>0</v>
      </c>
      <c r="AN13" s="19">
        <f t="shared" si="4"/>
        <v>0</v>
      </c>
      <c r="AO13" s="19">
        <f t="shared" si="4"/>
        <v>0</v>
      </c>
      <c r="AP13" s="19">
        <f t="shared" si="4"/>
        <v>0</v>
      </c>
      <c r="AQ13" s="19">
        <f t="shared" si="4"/>
        <v>0</v>
      </c>
      <c r="AR13" s="19">
        <f t="shared" si="4"/>
        <v>0</v>
      </c>
      <c r="AS13" s="19">
        <f t="shared" si="4"/>
        <v>0</v>
      </c>
      <c r="AT13" s="19">
        <f t="shared" si="4"/>
        <v>0</v>
      </c>
      <c r="AU13" s="19">
        <f t="shared" si="4"/>
        <v>0</v>
      </c>
      <c r="AV13" s="19">
        <f t="shared" si="4"/>
        <v>0</v>
      </c>
      <c r="AW13" s="19">
        <f t="shared" si="4"/>
        <v>0</v>
      </c>
      <c r="AX13" s="19">
        <f t="shared" si="4"/>
        <v>0</v>
      </c>
      <c r="AY13" s="19">
        <f t="shared" si="4"/>
        <v>0</v>
      </c>
      <c r="AZ13" s="19">
        <f t="shared" si="4"/>
        <v>0</v>
      </c>
      <c r="BA13" s="19">
        <f t="shared" si="4"/>
        <v>0</v>
      </c>
      <c r="BB13" s="19">
        <f t="shared" si="4"/>
        <v>0</v>
      </c>
      <c r="BC13" s="19">
        <f t="shared" si="4"/>
        <v>0</v>
      </c>
      <c r="BD13" s="19">
        <f t="shared" si="4"/>
        <v>0</v>
      </c>
      <c r="BE13" s="19">
        <f t="shared" si="4"/>
        <v>0</v>
      </c>
      <c r="BF13" s="19">
        <f t="shared" si="4"/>
        <v>24</v>
      </c>
      <c r="BG13" s="20"/>
    </row>
    <row r="14" spans="1:59" s="5" customFormat="1" ht="9.75" customHeight="1" x14ac:dyDescent="0.25">
      <c r="A14" s="49"/>
      <c r="B14" s="42" t="s">
        <v>137</v>
      </c>
      <c r="C14" s="39" t="s">
        <v>73</v>
      </c>
      <c r="D14" s="12" t="s">
        <v>29</v>
      </c>
      <c r="E14" s="12">
        <v>4</v>
      </c>
      <c r="F14" s="12">
        <v>4</v>
      </c>
      <c r="G14" s="12">
        <v>4</v>
      </c>
      <c r="H14" s="12">
        <v>2</v>
      </c>
      <c r="I14" s="12">
        <v>4</v>
      </c>
      <c r="J14" s="12">
        <v>2</v>
      </c>
      <c r="K14" s="12">
        <v>4</v>
      </c>
      <c r="L14" s="12">
        <v>4</v>
      </c>
      <c r="M14" s="12">
        <v>4</v>
      </c>
      <c r="N14" s="12">
        <v>4</v>
      </c>
      <c r="O14" s="12">
        <v>4</v>
      </c>
      <c r="P14" s="12">
        <v>2</v>
      </c>
      <c r="Q14" s="12">
        <v>2</v>
      </c>
      <c r="R14" s="12">
        <v>2</v>
      </c>
      <c r="S14" s="12">
        <v>2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>
        <f t="shared" si="2"/>
        <v>48</v>
      </c>
      <c r="BG14" s="13"/>
    </row>
    <row r="15" spans="1:59" s="5" customFormat="1" ht="9.75" customHeight="1" x14ac:dyDescent="0.25">
      <c r="A15" s="49"/>
      <c r="B15" s="46" t="s">
        <v>137</v>
      </c>
      <c r="C15" s="40" t="s">
        <v>73</v>
      </c>
      <c r="D15" s="12" t="s">
        <v>30</v>
      </c>
      <c r="E15" s="12">
        <v>2</v>
      </c>
      <c r="F15" s="12">
        <v>2</v>
      </c>
      <c r="G15" s="12">
        <v>2</v>
      </c>
      <c r="H15" s="12">
        <v>1</v>
      </c>
      <c r="I15" s="12">
        <v>2</v>
      </c>
      <c r="J15" s="12">
        <v>1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1</v>
      </c>
      <c r="Q15" s="12">
        <v>1</v>
      </c>
      <c r="R15" s="12">
        <v>1</v>
      </c>
      <c r="S15" s="12">
        <v>1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>
        <f t="shared" si="2"/>
        <v>24</v>
      </c>
      <c r="BG15" s="6"/>
    </row>
    <row r="16" spans="1:59" s="21" customFormat="1" ht="10.5" customHeight="1" x14ac:dyDescent="0.25">
      <c r="A16" s="49"/>
      <c r="B16" s="50" t="s">
        <v>38</v>
      </c>
      <c r="C16" s="52" t="s">
        <v>39</v>
      </c>
      <c r="D16" s="19" t="s">
        <v>29</v>
      </c>
      <c r="E16" s="19">
        <f t="shared" ref="E16:AJ16" si="5">E18+E34</f>
        <v>28</v>
      </c>
      <c r="F16" s="19">
        <f t="shared" si="5"/>
        <v>28</v>
      </c>
      <c r="G16" s="19">
        <f t="shared" si="5"/>
        <v>24</v>
      </c>
      <c r="H16" s="19">
        <f t="shared" si="5"/>
        <v>30</v>
      </c>
      <c r="I16" s="19">
        <f t="shared" si="5"/>
        <v>28</v>
      </c>
      <c r="J16" s="19">
        <f t="shared" si="5"/>
        <v>26</v>
      </c>
      <c r="K16" s="19">
        <f t="shared" si="5"/>
        <v>28</v>
      </c>
      <c r="L16" s="19">
        <f t="shared" si="5"/>
        <v>28</v>
      </c>
      <c r="M16" s="19">
        <f t="shared" si="5"/>
        <v>28</v>
      </c>
      <c r="N16" s="19">
        <f t="shared" si="5"/>
        <v>28</v>
      </c>
      <c r="O16" s="19">
        <f t="shared" si="5"/>
        <v>28</v>
      </c>
      <c r="P16" s="19">
        <f t="shared" si="5"/>
        <v>30</v>
      </c>
      <c r="Q16" s="19">
        <f t="shared" si="5"/>
        <v>30</v>
      </c>
      <c r="R16" s="19">
        <f t="shared" si="5"/>
        <v>30</v>
      </c>
      <c r="S16" s="19">
        <f t="shared" si="5"/>
        <v>34</v>
      </c>
      <c r="T16" s="19">
        <f t="shared" si="5"/>
        <v>36</v>
      </c>
      <c r="U16" s="19">
        <f t="shared" si="5"/>
        <v>18</v>
      </c>
      <c r="V16" s="19">
        <f t="shared" si="5"/>
        <v>0</v>
      </c>
      <c r="W16" s="19">
        <f t="shared" si="5"/>
        <v>0</v>
      </c>
      <c r="X16" s="19">
        <f t="shared" si="5"/>
        <v>32</v>
      </c>
      <c r="Y16" s="19">
        <f t="shared" si="5"/>
        <v>32</v>
      </c>
      <c r="Z16" s="19">
        <f t="shared" si="5"/>
        <v>28</v>
      </c>
      <c r="AA16" s="19">
        <f t="shared" si="5"/>
        <v>32</v>
      </c>
      <c r="AB16" s="19">
        <f t="shared" si="5"/>
        <v>30</v>
      </c>
      <c r="AC16" s="19">
        <f t="shared" si="5"/>
        <v>32</v>
      </c>
      <c r="AD16" s="19">
        <f t="shared" si="5"/>
        <v>28</v>
      </c>
      <c r="AE16" s="19">
        <f t="shared" si="5"/>
        <v>32</v>
      </c>
      <c r="AF16" s="19">
        <f t="shared" si="5"/>
        <v>30</v>
      </c>
      <c r="AG16" s="19">
        <f t="shared" si="5"/>
        <v>36</v>
      </c>
      <c r="AH16" s="19">
        <f t="shared" si="5"/>
        <v>36</v>
      </c>
      <c r="AI16" s="19">
        <f t="shared" si="5"/>
        <v>36</v>
      </c>
      <c r="AJ16" s="19">
        <f t="shared" si="5"/>
        <v>0</v>
      </c>
      <c r="AK16" s="19">
        <f t="shared" ref="AK16:BF16" si="6">AK18+AK34</f>
        <v>0</v>
      </c>
      <c r="AL16" s="19">
        <f t="shared" si="6"/>
        <v>0</v>
      </c>
      <c r="AM16" s="19">
        <f t="shared" si="6"/>
        <v>0</v>
      </c>
      <c r="AN16" s="19">
        <f t="shared" si="6"/>
        <v>0</v>
      </c>
      <c r="AO16" s="19">
        <f t="shared" si="6"/>
        <v>0</v>
      </c>
      <c r="AP16" s="19">
        <f t="shared" si="6"/>
        <v>0</v>
      </c>
      <c r="AQ16" s="19">
        <f t="shared" si="6"/>
        <v>0</v>
      </c>
      <c r="AR16" s="19">
        <f t="shared" si="6"/>
        <v>0</v>
      </c>
      <c r="AS16" s="19">
        <f t="shared" si="6"/>
        <v>0</v>
      </c>
      <c r="AT16" s="19">
        <f t="shared" si="6"/>
        <v>0</v>
      </c>
      <c r="AU16" s="19">
        <f t="shared" si="6"/>
        <v>0</v>
      </c>
      <c r="AV16" s="19">
        <f t="shared" si="6"/>
        <v>0</v>
      </c>
      <c r="AW16" s="19">
        <f t="shared" si="6"/>
        <v>0</v>
      </c>
      <c r="AX16" s="19">
        <f t="shared" si="6"/>
        <v>0</v>
      </c>
      <c r="AY16" s="19">
        <f t="shared" si="6"/>
        <v>0</v>
      </c>
      <c r="AZ16" s="19">
        <f t="shared" si="6"/>
        <v>0</v>
      </c>
      <c r="BA16" s="19">
        <f t="shared" si="6"/>
        <v>0</v>
      </c>
      <c r="BB16" s="19">
        <f t="shared" si="6"/>
        <v>0</v>
      </c>
      <c r="BC16" s="19">
        <f t="shared" si="6"/>
        <v>0</v>
      </c>
      <c r="BD16" s="19">
        <f t="shared" si="6"/>
        <v>0</v>
      </c>
      <c r="BE16" s="19">
        <f t="shared" si="6"/>
        <v>0</v>
      </c>
      <c r="BF16" s="19">
        <f t="shared" si="6"/>
        <v>866</v>
      </c>
      <c r="BG16" s="20"/>
    </row>
    <row r="17" spans="1:59" s="21" customFormat="1" ht="10.5" customHeight="1" x14ac:dyDescent="0.25">
      <c r="A17" s="49"/>
      <c r="B17" s="51"/>
      <c r="C17" s="53"/>
      <c r="D17" s="19" t="s">
        <v>30</v>
      </c>
      <c r="E17" s="19">
        <f t="shared" ref="E17:AJ17" si="7">E19+E35</f>
        <v>13</v>
      </c>
      <c r="F17" s="19">
        <f t="shared" si="7"/>
        <v>11</v>
      </c>
      <c r="G17" s="19">
        <f t="shared" si="7"/>
        <v>12</v>
      </c>
      <c r="H17" s="19">
        <f t="shared" si="7"/>
        <v>12</v>
      </c>
      <c r="I17" s="19">
        <f t="shared" si="7"/>
        <v>11</v>
      </c>
      <c r="J17" s="19">
        <f t="shared" si="7"/>
        <v>9</v>
      </c>
      <c r="K17" s="19">
        <f t="shared" si="7"/>
        <v>11</v>
      </c>
      <c r="L17" s="19">
        <f t="shared" si="7"/>
        <v>11</v>
      </c>
      <c r="M17" s="19">
        <f t="shared" si="7"/>
        <v>11</v>
      </c>
      <c r="N17" s="19">
        <f t="shared" si="7"/>
        <v>10</v>
      </c>
      <c r="O17" s="19">
        <f t="shared" si="7"/>
        <v>11</v>
      </c>
      <c r="P17" s="19">
        <f t="shared" si="7"/>
        <v>11</v>
      </c>
      <c r="Q17" s="19">
        <f t="shared" si="7"/>
        <v>12</v>
      </c>
      <c r="R17" s="19">
        <f t="shared" si="7"/>
        <v>12</v>
      </c>
      <c r="S17" s="19">
        <f t="shared" si="7"/>
        <v>8</v>
      </c>
      <c r="T17" s="19">
        <f t="shared" si="7"/>
        <v>0</v>
      </c>
      <c r="U17" s="19">
        <f t="shared" si="7"/>
        <v>0</v>
      </c>
      <c r="V17" s="19">
        <f t="shared" si="7"/>
        <v>0</v>
      </c>
      <c r="W17" s="19">
        <f t="shared" si="7"/>
        <v>0</v>
      </c>
      <c r="X17" s="19">
        <f t="shared" si="7"/>
        <v>13</v>
      </c>
      <c r="Y17" s="19">
        <f t="shared" si="7"/>
        <v>10</v>
      </c>
      <c r="Z17" s="19">
        <f t="shared" si="7"/>
        <v>12</v>
      </c>
      <c r="AA17" s="19">
        <f t="shared" si="7"/>
        <v>10</v>
      </c>
      <c r="AB17" s="19">
        <f t="shared" si="7"/>
        <v>12</v>
      </c>
      <c r="AC17" s="19">
        <f t="shared" si="7"/>
        <v>10</v>
      </c>
      <c r="AD17" s="19">
        <f t="shared" si="7"/>
        <v>12</v>
      </c>
      <c r="AE17" s="19">
        <f t="shared" si="7"/>
        <v>10</v>
      </c>
      <c r="AF17" s="19">
        <f t="shared" si="7"/>
        <v>9</v>
      </c>
      <c r="AG17" s="19">
        <f t="shared" si="7"/>
        <v>0</v>
      </c>
      <c r="AH17" s="19">
        <f t="shared" si="7"/>
        <v>0</v>
      </c>
      <c r="AI17" s="19">
        <f t="shared" si="7"/>
        <v>0</v>
      </c>
      <c r="AJ17" s="19">
        <f t="shared" si="7"/>
        <v>0</v>
      </c>
      <c r="AK17" s="19">
        <f t="shared" ref="AK17:BE17" si="8">AK19+AK35</f>
        <v>0</v>
      </c>
      <c r="AL17" s="19">
        <f t="shared" si="8"/>
        <v>0</v>
      </c>
      <c r="AM17" s="19">
        <f t="shared" si="8"/>
        <v>0</v>
      </c>
      <c r="AN17" s="19">
        <f t="shared" si="8"/>
        <v>0</v>
      </c>
      <c r="AO17" s="19">
        <f t="shared" si="8"/>
        <v>0</v>
      </c>
      <c r="AP17" s="19">
        <f t="shared" si="8"/>
        <v>0</v>
      </c>
      <c r="AQ17" s="19">
        <f t="shared" si="8"/>
        <v>0</v>
      </c>
      <c r="AR17" s="19">
        <f t="shared" si="8"/>
        <v>0</v>
      </c>
      <c r="AS17" s="19">
        <f t="shared" si="8"/>
        <v>0</v>
      </c>
      <c r="AT17" s="19">
        <f t="shared" si="8"/>
        <v>0</v>
      </c>
      <c r="AU17" s="19">
        <f t="shared" si="8"/>
        <v>0</v>
      </c>
      <c r="AV17" s="19">
        <f t="shared" si="8"/>
        <v>0</v>
      </c>
      <c r="AW17" s="19">
        <f t="shared" si="8"/>
        <v>0</v>
      </c>
      <c r="AX17" s="19">
        <f t="shared" si="8"/>
        <v>0</v>
      </c>
      <c r="AY17" s="19">
        <f t="shared" si="8"/>
        <v>0</v>
      </c>
      <c r="AZ17" s="19">
        <f t="shared" si="8"/>
        <v>0</v>
      </c>
      <c r="BA17" s="19">
        <f t="shared" si="8"/>
        <v>0</v>
      </c>
      <c r="BB17" s="19">
        <f t="shared" si="8"/>
        <v>0</v>
      </c>
      <c r="BC17" s="19">
        <f t="shared" si="8"/>
        <v>0</v>
      </c>
      <c r="BD17" s="19">
        <f t="shared" si="8"/>
        <v>0</v>
      </c>
      <c r="BE17" s="19">
        <f t="shared" si="8"/>
        <v>0</v>
      </c>
      <c r="BF17" s="19">
        <f t="shared" si="2"/>
        <v>263</v>
      </c>
      <c r="BG17" s="20"/>
    </row>
    <row r="18" spans="1:59" s="21" customFormat="1" ht="10.5" customHeight="1" x14ac:dyDescent="0.25">
      <c r="A18" s="49"/>
      <c r="B18" s="50" t="s">
        <v>40</v>
      </c>
      <c r="C18" s="52" t="s">
        <v>50</v>
      </c>
      <c r="D18" s="19" t="s">
        <v>29</v>
      </c>
      <c r="E18" s="19">
        <f>E20+E22+E24+E26+E28+E30+E32</f>
        <v>16</v>
      </c>
      <c r="F18" s="19">
        <f t="shared" ref="F18:BF18" si="9">F20+F22+F24+F26+F28+F30+F32</f>
        <v>12</v>
      </c>
      <c r="G18" s="19">
        <f t="shared" si="9"/>
        <v>10</v>
      </c>
      <c r="H18" s="19">
        <f t="shared" si="9"/>
        <v>12</v>
      </c>
      <c r="I18" s="19">
        <f t="shared" si="9"/>
        <v>10</v>
      </c>
      <c r="J18" s="19">
        <f t="shared" si="9"/>
        <v>10</v>
      </c>
      <c r="K18" s="19">
        <f t="shared" si="9"/>
        <v>10</v>
      </c>
      <c r="L18" s="19">
        <f t="shared" si="9"/>
        <v>12</v>
      </c>
      <c r="M18" s="19">
        <f t="shared" si="9"/>
        <v>12</v>
      </c>
      <c r="N18" s="19">
        <f t="shared" si="9"/>
        <v>12</v>
      </c>
      <c r="O18" s="19">
        <f t="shared" si="9"/>
        <v>10</v>
      </c>
      <c r="P18" s="19">
        <f t="shared" si="9"/>
        <v>12</v>
      </c>
      <c r="Q18" s="19">
        <f t="shared" si="9"/>
        <v>12</v>
      </c>
      <c r="R18" s="19">
        <f t="shared" si="9"/>
        <v>14</v>
      </c>
      <c r="S18" s="19">
        <f t="shared" si="9"/>
        <v>2</v>
      </c>
      <c r="T18" s="19">
        <f t="shared" si="9"/>
        <v>0</v>
      </c>
      <c r="U18" s="19">
        <f t="shared" si="9"/>
        <v>0</v>
      </c>
      <c r="V18" s="19">
        <f t="shared" si="9"/>
        <v>0</v>
      </c>
      <c r="W18" s="19">
        <f t="shared" si="9"/>
        <v>0</v>
      </c>
      <c r="X18" s="19">
        <f t="shared" si="9"/>
        <v>16</v>
      </c>
      <c r="Y18" s="19">
        <f t="shared" si="9"/>
        <v>12</v>
      </c>
      <c r="Z18" s="19">
        <f t="shared" si="9"/>
        <v>16</v>
      </c>
      <c r="AA18" s="19">
        <f t="shared" si="9"/>
        <v>12</v>
      </c>
      <c r="AB18" s="19">
        <f t="shared" si="9"/>
        <v>14</v>
      </c>
      <c r="AC18" s="19">
        <f t="shared" si="9"/>
        <v>12</v>
      </c>
      <c r="AD18" s="19">
        <f t="shared" si="9"/>
        <v>16</v>
      </c>
      <c r="AE18" s="19">
        <f t="shared" si="9"/>
        <v>12</v>
      </c>
      <c r="AF18" s="19">
        <f t="shared" si="9"/>
        <v>8</v>
      </c>
      <c r="AG18" s="19">
        <f t="shared" si="9"/>
        <v>0</v>
      </c>
      <c r="AH18" s="19">
        <f t="shared" si="9"/>
        <v>0</v>
      </c>
      <c r="AI18" s="19">
        <f t="shared" si="9"/>
        <v>0</v>
      </c>
      <c r="AJ18" s="19">
        <f t="shared" si="9"/>
        <v>0</v>
      </c>
      <c r="AK18" s="19">
        <f t="shared" si="9"/>
        <v>0</v>
      </c>
      <c r="AL18" s="19">
        <f t="shared" si="9"/>
        <v>0</v>
      </c>
      <c r="AM18" s="19">
        <f t="shared" si="9"/>
        <v>0</v>
      </c>
      <c r="AN18" s="19">
        <f t="shared" si="9"/>
        <v>0</v>
      </c>
      <c r="AO18" s="19">
        <f t="shared" si="9"/>
        <v>0</v>
      </c>
      <c r="AP18" s="19">
        <f t="shared" si="9"/>
        <v>0</v>
      </c>
      <c r="AQ18" s="19">
        <f t="shared" si="9"/>
        <v>0</v>
      </c>
      <c r="AR18" s="19">
        <f t="shared" si="9"/>
        <v>0</v>
      </c>
      <c r="AS18" s="19">
        <f t="shared" si="9"/>
        <v>0</v>
      </c>
      <c r="AT18" s="19">
        <f t="shared" si="9"/>
        <v>0</v>
      </c>
      <c r="AU18" s="19">
        <f t="shared" si="9"/>
        <v>0</v>
      </c>
      <c r="AV18" s="19">
        <f t="shared" si="9"/>
        <v>0</v>
      </c>
      <c r="AW18" s="19">
        <f t="shared" si="9"/>
        <v>0</v>
      </c>
      <c r="AX18" s="19">
        <f t="shared" si="9"/>
        <v>0</v>
      </c>
      <c r="AY18" s="19">
        <f t="shared" si="9"/>
        <v>0</v>
      </c>
      <c r="AZ18" s="19">
        <f t="shared" si="9"/>
        <v>0</v>
      </c>
      <c r="BA18" s="19">
        <f t="shared" si="9"/>
        <v>0</v>
      </c>
      <c r="BB18" s="19">
        <f t="shared" si="9"/>
        <v>0</v>
      </c>
      <c r="BC18" s="19">
        <f t="shared" si="9"/>
        <v>0</v>
      </c>
      <c r="BD18" s="19">
        <f t="shared" si="9"/>
        <v>0</v>
      </c>
      <c r="BE18" s="19">
        <f t="shared" si="9"/>
        <v>0</v>
      </c>
      <c r="BF18" s="19">
        <f t="shared" si="9"/>
        <v>284</v>
      </c>
      <c r="BG18" s="20"/>
    </row>
    <row r="19" spans="1:59" s="21" customFormat="1" ht="10.5" customHeight="1" x14ac:dyDescent="0.25">
      <c r="A19" s="49"/>
      <c r="B19" s="51"/>
      <c r="C19" s="53"/>
      <c r="D19" s="19" t="s">
        <v>30</v>
      </c>
      <c r="E19" s="19">
        <f>E21+E23+E25+E27+E33+E31</f>
        <v>8</v>
      </c>
      <c r="F19" s="19">
        <f t="shared" ref="F19:BF19" si="10">F21+F23+F25+F27+F33+F31</f>
        <v>6</v>
      </c>
      <c r="G19" s="19">
        <f t="shared" si="10"/>
        <v>5</v>
      </c>
      <c r="H19" s="19">
        <f t="shared" si="10"/>
        <v>6</v>
      </c>
      <c r="I19" s="19">
        <f t="shared" si="10"/>
        <v>5</v>
      </c>
      <c r="J19" s="19">
        <f t="shared" si="10"/>
        <v>5</v>
      </c>
      <c r="K19" s="19">
        <f t="shared" si="10"/>
        <v>5</v>
      </c>
      <c r="L19" s="19">
        <f t="shared" si="10"/>
        <v>6</v>
      </c>
      <c r="M19" s="19">
        <f t="shared" si="10"/>
        <v>6</v>
      </c>
      <c r="N19" s="19">
        <f t="shared" si="10"/>
        <v>6</v>
      </c>
      <c r="O19" s="19">
        <f t="shared" si="10"/>
        <v>5</v>
      </c>
      <c r="P19" s="19">
        <f t="shared" si="10"/>
        <v>6</v>
      </c>
      <c r="Q19" s="19">
        <f t="shared" si="10"/>
        <v>6</v>
      </c>
      <c r="R19" s="19">
        <f t="shared" si="10"/>
        <v>7</v>
      </c>
      <c r="S19" s="19">
        <f t="shared" si="10"/>
        <v>1</v>
      </c>
      <c r="T19" s="19">
        <f t="shared" si="10"/>
        <v>0</v>
      </c>
      <c r="U19" s="19">
        <f t="shared" si="10"/>
        <v>0</v>
      </c>
      <c r="V19" s="19">
        <f t="shared" si="10"/>
        <v>0</v>
      </c>
      <c r="W19" s="19">
        <f t="shared" si="10"/>
        <v>0</v>
      </c>
      <c r="X19" s="19">
        <f t="shared" si="10"/>
        <v>8</v>
      </c>
      <c r="Y19" s="19">
        <f t="shared" si="10"/>
        <v>6</v>
      </c>
      <c r="Z19" s="19">
        <f t="shared" si="10"/>
        <v>8</v>
      </c>
      <c r="AA19" s="19">
        <f t="shared" si="10"/>
        <v>6</v>
      </c>
      <c r="AB19" s="19">
        <f t="shared" si="10"/>
        <v>7</v>
      </c>
      <c r="AC19" s="19">
        <f t="shared" si="10"/>
        <v>6</v>
      </c>
      <c r="AD19" s="19">
        <f t="shared" si="10"/>
        <v>8</v>
      </c>
      <c r="AE19" s="19">
        <f t="shared" si="10"/>
        <v>6</v>
      </c>
      <c r="AF19" s="19">
        <f t="shared" si="10"/>
        <v>4</v>
      </c>
      <c r="AG19" s="19">
        <f t="shared" si="10"/>
        <v>0</v>
      </c>
      <c r="AH19" s="19">
        <f t="shared" si="10"/>
        <v>0</v>
      </c>
      <c r="AI19" s="19">
        <f t="shared" si="10"/>
        <v>0</v>
      </c>
      <c r="AJ19" s="19">
        <f t="shared" si="10"/>
        <v>0</v>
      </c>
      <c r="AK19" s="19">
        <f t="shared" si="10"/>
        <v>0</v>
      </c>
      <c r="AL19" s="19">
        <f t="shared" si="10"/>
        <v>0</v>
      </c>
      <c r="AM19" s="19">
        <f t="shared" si="10"/>
        <v>0</v>
      </c>
      <c r="AN19" s="19">
        <f t="shared" si="10"/>
        <v>0</v>
      </c>
      <c r="AO19" s="19">
        <f t="shared" si="10"/>
        <v>0</v>
      </c>
      <c r="AP19" s="19">
        <f t="shared" si="10"/>
        <v>0</v>
      </c>
      <c r="AQ19" s="19">
        <f t="shared" si="10"/>
        <v>0</v>
      </c>
      <c r="AR19" s="19">
        <f t="shared" si="10"/>
        <v>0</v>
      </c>
      <c r="AS19" s="19">
        <f t="shared" si="10"/>
        <v>0</v>
      </c>
      <c r="AT19" s="19">
        <f t="shared" si="10"/>
        <v>0</v>
      </c>
      <c r="AU19" s="19">
        <f t="shared" si="10"/>
        <v>0</v>
      </c>
      <c r="AV19" s="19">
        <f t="shared" si="10"/>
        <v>0</v>
      </c>
      <c r="AW19" s="19">
        <f t="shared" si="10"/>
        <v>0</v>
      </c>
      <c r="AX19" s="19">
        <f t="shared" si="10"/>
        <v>0</v>
      </c>
      <c r="AY19" s="19">
        <f t="shared" si="10"/>
        <v>0</v>
      </c>
      <c r="AZ19" s="19">
        <f t="shared" si="10"/>
        <v>0</v>
      </c>
      <c r="BA19" s="19">
        <f t="shared" si="10"/>
        <v>0</v>
      </c>
      <c r="BB19" s="19">
        <f t="shared" si="10"/>
        <v>0</v>
      </c>
      <c r="BC19" s="19">
        <f t="shared" si="10"/>
        <v>0</v>
      </c>
      <c r="BD19" s="19">
        <f t="shared" si="10"/>
        <v>0</v>
      </c>
      <c r="BE19" s="19">
        <f t="shared" si="10"/>
        <v>0</v>
      </c>
      <c r="BF19" s="19">
        <f t="shared" si="10"/>
        <v>142</v>
      </c>
      <c r="BG19" s="20"/>
    </row>
    <row r="20" spans="1:59" s="5" customFormat="1" ht="9.75" customHeight="1" x14ac:dyDescent="0.25">
      <c r="A20" s="49"/>
      <c r="B20" s="37" t="s">
        <v>112</v>
      </c>
      <c r="C20" s="39" t="s">
        <v>113</v>
      </c>
      <c r="D20" s="12" t="s">
        <v>29</v>
      </c>
      <c r="E20" s="12">
        <v>2</v>
      </c>
      <c r="F20" s="12"/>
      <c r="G20" s="12"/>
      <c r="H20" s="12">
        <v>2</v>
      </c>
      <c r="I20" s="12"/>
      <c r="J20" s="12"/>
      <c r="K20" s="12">
        <v>2</v>
      </c>
      <c r="L20" s="12"/>
      <c r="M20" s="12"/>
      <c r="N20" s="12">
        <v>2</v>
      </c>
      <c r="O20" s="12"/>
      <c r="P20" s="12">
        <v>2</v>
      </c>
      <c r="Q20" s="12"/>
      <c r="R20" s="12">
        <v>2</v>
      </c>
      <c r="S20" s="12"/>
      <c r="T20" s="12"/>
      <c r="U20" s="12"/>
      <c r="V20" s="12"/>
      <c r="W20" s="12"/>
      <c r="X20" s="12">
        <v>2</v>
      </c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>
        <f t="shared" si="2"/>
        <v>28</v>
      </c>
      <c r="BG20" s="6"/>
    </row>
    <row r="21" spans="1:59" s="5" customFormat="1" ht="9.75" customHeight="1" x14ac:dyDescent="0.25">
      <c r="A21" s="49"/>
      <c r="B21" s="38" t="s">
        <v>112</v>
      </c>
      <c r="C21" s="40" t="s">
        <v>113</v>
      </c>
      <c r="D21" s="12" t="s">
        <v>30</v>
      </c>
      <c r="E21" s="12">
        <v>1</v>
      </c>
      <c r="F21" s="12"/>
      <c r="G21" s="12"/>
      <c r="H21" s="12">
        <v>1</v>
      </c>
      <c r="I21" s="12"/>
      <c r="J21" s="12"/>
      <c r="K21" s="12">
        <v>1</v>
      </c>
      <c r="L21" s="12"/>
      <c r="M21" s="12"/>
      <c r="N21" s="12">
        <v>1</v>
      </c>
      <c r="O21" s="12"/>
      <c r="P21" s="12">
        <v>1</v>
      </c>
      <c r="Q21" s="12"/>
      <c r="R21" s="12">
        <v>1</v>
      </c>
      <c r="S21" s="12"/>
      <c r="T21" s="12"/>
      <c r="U21" s="12"/>
      <c r="V21" s="12"/>
      <c r="W21" s="12"/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1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f t="shared" si="2"/>
        <v>14</v>
      </c>
      <c r="BG21" s="6"/>
    </row>
    <row r="22" spans="1:59" s="5" customFormat="1" ht="9.75" customHeight="1" x14ac:dyDescent="0.25">
      <c r="A22" s="49"/>
      <c r="B22" s="37" t="s">
        <v>114</v>
      </c>
      <c r="C22" s="39" t="s">
        <v>115</v>
      </c>
      <c r="D22" s="12" t="s">
        <v>29</v>
      </c>
      <c r="E22" s="12">
        <v>2</v>
      </c>
      <c r="F22" s="12"/>
      <c r="G22" s="12">
        <v>2</v>
      </c>
      <c r="H22" s="12"/>
      <c r="I22" s="12">
        <v>2</v>
      </c>
      <c r="J22" s="12"/>
      <c r="K22" s="12">
        <v>2</v>
      </c>
      <c r="L22" s="12"/>
      <c r="M22" s="12">
        <v>2</v>
      </c>
      <c r="N22" s="12"/>
      <c r="O22" s="12">
        <v>2</v>
      </c>
      <c r="P22" s="12"/>
      <c r="Q22" s="12">
        <v>2</v>
      </c>
      <c r="R22" s="12">
        <v>2</v>
      </c>
      <c r="S22" s="12"/>
      <c r="T22" s="12"/>
      <c r="U22" s="12"/>
      <c r="V22" s="12"/>
      <c r="W22" s="12"/>
      <c r="X22" s="12">
        <v>2</v>
      </c>
      <c r="Y22" s="12">
        <v>2</v>
      </c>
      <c r="Z22" s="12">
        <v>2</v>
      </c>
      <c r="AA22" s="12">
        <v>2</v>
      </c>
      <c r="AB22" s="12">
        <v>2</v>
      </c>
      <c r="AC22" s="12">
        <v>2</v>
      </c>
      <c r="AD22" s="12">
        <v>2</v>
      </c>
      <c r="AE22" s="12">
        <v>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>
        <f t="shared" si="2"/>
        <v>32</v>
      </c>
      <c r="BG22" s="6"/>
    </row>
    <row r="23" spans="1:59" s="5" customFormat="1" ht="9.75" customHeight="1" x14ac:dyDescent="0.25">
      <c r="A23" s="49"/>
      <c r="B23" s="38" t="s">
        <v>114</v>
      </c>
      <c r="C23" s="40" t="s">
        <v>115</v>
      </c>
      <c r="D23" s="12" t="s">
        <v>30</v>
      </c>
      <c r="E23" s="12">
        <v>1</v>
      </c>
      <c r="F23" s="12"/>
      <c r="G23" s="12">
        <v>1</v>
      </c>
      <c r="H23" s="12"/>
      <c r="I23" s="12">
        <v>1</v>
      </c>
      <c r="J23" s="12"/>
      <c r="K23" s="12">
        <v>1</v>
      </c>
      <c r="L23" s="12"/>
      <c r="M23" s="12">
        <v>1</v>
      </c>
      <c r="N23" s="12"/>
      <c r="O23" s="12">
        <v>1</v>
      </c>
      <c r="P23" s="12"/>
      <c r="Q23" s="12">
        <v>1</v>
      </c>
      <c r="R23" s="12">
        <v>1</v>
      </c>
      <c r="S23" s="12"/>
      <c r="T23" s="12"/>
      <c r="U23" s="12"/>
      <c r="V23" s="12"/>
      <c r="W23" s="12"/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f t="shared" si="2"/>
        <v>16</v>
      </c>
      <c r="BG23" s="6"/>
    </row>
    <row r="24" spans="1:59" s="5" customFormat="1" ht="9.75" customHeight="1" x14ac:dyDescent="0.25">
      <c r="A24" s="49"/>
      <c r="B24" s="37" t="s">
        <v>138</v>
      </c>
      <c r="C24" s="39" t="s">
        <v>51</v>
      </c>
      <c r="D24" s="12" t="s">
        <v>29</v>
      </c>
      <c r="E24" s="12">
        <v>4</v>
      </c>
      <c r="F24" s="12">
        <v>6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2">
        <v>4</v>
      </c>
      <c r="M24" s="12">
        <v>4</v>
      </c>
      <c r="N24" s="12">
        <v>4</v>
      </c>
      <c r="O24" s="12">
        <v>4</v>
      </c>
      <c r="P24" s="12">
        <v>4</v>
      </c>
      <c r="Q24" s="12">
        <v>4</v>
      </c>
      <c r="R24" s="12">
        <v>4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f t="shared" si="2"/>
        <v>58</v>
      </c>
      <c r="BG24" s="6"/>
    </row>
    <row r="25" spans="1:59" s="5" customFormat="1" ht="9.75" customHeight="1" x14ac:dyDescent="0.25">
      <c r="A25" s="49"/>
      <c r="B25" s="38" t="s">
        <v>138</v>
      </c>
      <c r="C25" s="40" t="s">
        <v>51</v>
      </c>
      <c r="D25" s="12" t="s">
        <v>30</v>
      </c>
      <c r="E25" s="12">
        <v>2</v>
      </c>
      <c r="F25" s="12">
        <v>3</v>
      </c>
      <c r="G25" s="12">
        <v>2</v>
      </c>
      <c r="H25" s="12">
        <v>2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2</v>
      </c>
      <c r="P25" s="12">
        <v>2</v>
      </c>
      <c r="Q25" s="12">
        <v>2</v>
      </c>
      <c r="R25" s="12">
        <v>2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f t="shared" si="2"/>
        <v>29</v>
      </c>
      <c r="BG25" s="6"/>
    </row>
    <row r="26" spans="1:59" s="5" customFormat="1" ht="9.75" customHeight="1" x14ac:dyDescent="0.25">
      <c r="A26" s="49"/>
      <c r="B26" s="37" t="s">
        <v>139</v>
      </c>
      <c r="C26" s="39" t="s">
        <v>140</v>
      </c>
      <c r="D26" s="12" t="s">
        <v>29</v>
      </c>
      <c r="E26" s="12">
        <v>2</v>
      </c>
      <c r="F26" s="12">
        <v>2</v>
      </c>
      <c r="G26" s="12"/>
      <c r="H26" s="12">
        <v>2</v>
      </c>
      <c r="I26" s="12"/>
      <c r="J26" s="12">
        <v>2</v>
      </c>
      <c r="K26" s="12"/>
      <c r="L26" s="12">
        <v>2</v>
      </c>
      <c r="M26" s="12">
        <v>2</v>
      </c>
      <c r="N26" s="12">
        <v>2</v>
      </c>
      <c r="O26" s="12"/>
      <c r="P26" s="12">
        <v>2</v>
      </c>
      <c r="Q26" s="12"/>
      <c r="R26" s="12">
        <v>2</v>
      </c>
      <c r="S26" s="12"/>
      <c r="T26" s="12"/>
      <c r="U26" s="12"/>
      <c r="V26" s="12"/>
      <c r="W26" s="12"/>
      <c r="X26" s="12">
        <v>4</v>
      </c>
      <c r="Y26" s="12">
        <v>4</v>
      </c>
      <c r="Z26" s="12">
        <v>4</v>
      </c>
      <c r="AA26" s="12">
        <v>2</v>
      </c>
      <c r="AB26" s="12">
        <v>4</v>
      </c>
      <c r="AC26" s="12">
        <v>2</v>
      </c>
      <c r="AD26" s="12">
        <v>4</v>
      </c>
      <c r="AE26" s="12">
        <v>2</v>
      </c>
      <c r="AF26" s="12">
        <v>4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>
        <f t="shared" si="2"/>
        <v>48</v>
      </c>
      <c r="BG26" s="6"/>
    </row>
    <row r="27" spans="1:59" s="5" customFormat="1" ht="8.25" customHeight="1" x14ac:dyDescent="0.25">
      <c r="A27" s="49"/>
      <c r="B27" s="38" t="s">
        <v>139</v>
      </c>
      <c r="C27" s="40" t="s">
        <v>140</v>
      </c>
      <c r="D27" s="12" t="s">
        <v>30</v>
      </c>
      <c r="E27" s="12">
        <v>1</v>
      </c>
      <c r="F27" s="12">
        <v>1</v>
      </c>
      <c r="G27" s="12"/>
      <c r="H27" s="12">
        <v>1</v>
      </c>
      <c r="I27" s="12"/>
      <c r="J27" s="12">
        <v>1</v>
      </c>
      <c r="K27" s="12"/>
      <c r="L27" s="12">
        <v>1</v>
      </c>
      <c r="M27" s="12">
        <v>1</v>
      </c>
      <c r="N27" s="12">
        <v>1</v>
      </c>
      <c r="O27" s="12"/>
      <c r="P27" s="12">
        <v>1</v>
      </c>
      <c r="Q27" s="12"/>
      <c r="R27" s="12">
        <v>1</v>
      </c>
      <c r="S27" s="12"/>
      <c r="T27" s="12"/>
      <c r="U27" s="12"/>
      <c r="V27" s="12"/>
      <c r="W27" s="12"/>
      <c r="X27" s="12">
        <v>2</v>
      </c>
      <c r="Y27" s="12">
        <v>2</v>
      </c>
      <c r="Z27" s="12">
        <v>2</v>
      </c>
      <c r="AA27" s="12">
        <v>1</v>
      </c>
      <c r="AB27" s="12">
        <v>2</v>
      </c>
      <c r="AC27" s="12">
        <v>1</v>
      </c>
      <c r="AD27" s="12">
        <v>2</v>
      </c>
      <c r="AE27" s="12">
        <v>1</v>
      </c>
      <c r="AF27" s="12">
        <v>2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>
        <f t="shared" si="2"/>
        <v>24</v>
      </c>
      <c r="BG27" s="6"/>
    </row>
    <row r="28" spans="1:59" s="5" customFormat="1" ht="9.75" hidden="1" customHeight="1" x14ac:dyDescent="0.25">
      <c r="A28" s="49"/>
      <c r="B28" s="37"/>
      <c r="C28" s="39"/>
      <c r="D28" s="12" t="s">
        <v>29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>
        <f t="shared" ref="BF28:BF31" si="11">SUM(E28:BE28)</f>
        <v>0</v>
      </c>
      <c r="BG28" s="6"/>
    </row>
    <row r="29" spans="1:59" s="5" customFormat="1" ht="9.75" hidden="1" customHeight="1" x14ac:dyDescent="0.25">
      <c r="A29" s="49"/>
      <c r="B29" s="38"/>
      <c r="C29" s="40"/>
      <c r="D29" s="12" t="s">
        <v>30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>
        <f t="shared" si="11"/>
        <v>0</v>
      </c>
      <c r="BG29" s="6"/>
    </row>
    <row r="30" spans="1:59" s="5" customFormat="1" ht="9.75" customHeight="1" x14ac:dyDescent="0.25">
      <c r="A30" s="49"/>
      <c r="B30" s="37" t="s">
        <v>143</v>
      </c>
      <c r="C30" s="39" t="s">
        <v>144</v>
      </c>
      <c r="D30" s="12" t="s">
        <v>29</v>
      </c>
      <c r="E30" s="12">
        <v>2</v>
      </c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/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</v>
      </c>
      <c r="R30" s="12">
        <v>2</v>
      </c>
      <c r="S30" s="12"/>
      <c r="T30" s="12"/>
      <c r="U30" s="12"/>
      <c r="V30" s="12"/>
      <c r="W30" s="12"/>
      <c r="X30" s="12">
        <v>4</v>
      </c>
      <c r="Y30" s="12">
        <v>2</v>
      </c>
      <c r="Z30" s="12">
        <v>4</v>
      </c>
      <c r="AA30" s="12">
        <v>4</v>
      </c>
      <c r="AB30" s="12">
        <v>4</v>
      </c>
      <c r="AC30" s="12">
        <v>4</v>
      </c>
      <c r="AD30" s="12">
        <v>4</v>
      </c>
      <c r="AE30" s="12">
        <v>4</v>
      </c>
      <c r="AF30" s="12">
        <v>2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f t="shared" si="11"/>
        <v>58</v>
      </c>
      <c r="BG30" s="6"/>
    </row>
    <row r="31" spans="1:59" s="5" customFormat="1" ht="9.75" customHeight="1" x14ac:dyDescent="0.25">
      <c r="A31" s="49"/>
      <c r="B31" s="38" t="s">
        <v>143</v>
      </c>
      <c r="C31" s="40" t="s">
        <v>144</v>
      </c>
      <c r="D31" s="12" t="s">
        <v>30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/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/>
      <c r="T31" s="12"/>
      <c r="U31" s="12"/>
      <c r="V31" s="12"/>
      <c r="W31" s="12"/>
      <c r="X31" s="12">
        <v>2</v>
      </c>
      <c r="Y31" s="12">
        <v>1</v>
      </c>
      <c r="Z31" s="12">
        <v>2</v>
      </c>
      <c r="AA31" s="12">
        <v>2</v>
      </c>
      <c r="AB31" s="12">
        <v>2</v>
      </c>
      <c r="AC31" s="12">
        <v>2</v>
      </c>
      <c r="AD31" s="12">
        <v>2</v>
      </c>
      <c r="AE31" s="12">
        <v>2</v>
      </c>
      <c r="AF31" s="12">
        <v>1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>
        <f t="shared" si="11"/>
        <v>29</v>
      </c>
      <c r="BG31" s="6"/>
    </row>
    <row r="32" spans="1:59" s="5" customFormat="1" ht="9.75" customHeight="1" x14ac:dyDescent="0.25">
      <c r="A32" s="49"/>
      <c r="B32" s="37" t="s">
        <v>71</v>
      </c>
      <c r="C32" s="39" t="s">
        <v>145</v>
      </c>
      <c r="D32" s="12" t="s">
        <v>29</v>
      </c>
      <c r="E32" s="12">
        <v>4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4</v>
      </c>
      <c r="M32" s="12">
        <v>2</v>
      </c>
      <c r="N32" s="12">
        <v>2</v>
      </c>
      <c r="O32" s="12">
        <v>2</v>
      </c>
      <c r="P32" s="12">
        <v>2</v>
      </c>
      <c r="Q32" s="12">
        <v>4</v>
      </c>
      <c r="R32" s="12">
        <v>2</v>
      </c>
      <c r="S32" s="12">
        <v>2</v>
      </c>
      <c r="T32" s="12"/>
      <c r="U32" s="12"/>
      <c r="V32" s="12"/>
      <c r="W32" s="12"/>
      <c r="X32" s="12">
        <v>4</v>
      </c>
      <c r="Y32" s="12">
        <v>2</v>
      </c>
      <c r="Z32" s="12">
        <v>4</v>
      </c>
      <c r="AA32" s="12">
        <v>2</v>
      </c>
      <c r="AB32" s="12">
        <v>2</v>
      </c>
      <c r="AC32" s="12">
        <v>2</v>
      </c>
      <c r="AD32" s="12">
        <v>4</v>
      </c>
      <c r="AE32" s="12">
        <v>2</v>
      </c>
      <c r="AF32" s="12">
        <v>2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>
        <f t="shared" si="2"/>
        <v>60</v>
      </c>
      <c r="BG32" s="6"/>
    </row>
    <row r="33" spans="1:59" s="5" customFormat="1" ht="9.75" customHeight="1" x14ac:dyDescent="0.25">
      <c r="A33" s="49"/>
      <c r="B33" s="38" t="s">
        <v>71</v>
      </c>
      <c r="C33" s="40" t="s">
        <v>145</v>
      </c>
      <c r="D33" s="12" t="s">
        <v>30</v>
      </c>
      <c r="E33" s="12">
        <v>2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2</v>
      </c>
      <c r="M33" s="12">
        <v>1</v>
      </c>
      <c r="N33" s="12">
        <v>1</v>
      </c>
      <c r="O33" s="12">
        <v>1</v>
      </c>
      <c r="P33" s="12">
        <v>1</v>
      </c>
      <c r="Q33" s="12">
        <v>2</v>
      </c>
      <c r="R33" s="12">
        <v>1</v>
      </c>
      <c r="S33" s="12">
        <v>1</v>
      </c>
      <c r="T33" s="12"/>
      <c r="U33" s="12"/>
      <c r="V33" s="12"/>
      <c r="W33" s="12"/>
      <c r="X33" s="12">
        <v>2</v>
      </c>
      <c r="Y33" s="12">
        <v>1</v>
      </c>
      <c r="Z33" s="12">
        <v>2</v>
      </c>
      <c r="AA33" s="12">
        <v>1</v>
      </c>
      <c r="AB33" s="12">
        <v>1</v>
      </c>
      <c r="AC33" s="12">
        <v>1</v>
      </c>
      <c r="AD33" s="12">
        <v>2</v>
      </c>
      <c r="AE33" s="12">
        <v>1</v>
      </c>
      <c r="AF33" s="12">
        <v>1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>
        <f t="shared" si="2"/>
        <v>30</v>
      </c>
      <c r="BG33" s="6"/>
    </row>
    <row r="34" spans="1:59" s="21" customFormat="1" ht="12.75" customHeight="1" x14ac:dyDescent="0.25">
      <c r="A34" s="49"/>
      <c r="B34" s="50" t="s">
        <v>41</v>
      </c>
      <c r="C34" s="52" t="s">
        <v>42</v>
      </c>
      <c r="D34" s="19" t="s">
        <v>29</v>
      </c>
      <c r="E34" s="19">
        <f>E36+E46+E52</f>
        <v>12</v>
      </c>
      <c r="F34" s="19">
        <f t="shared" ref="F34:BF34" si="12">F36+F46+F52</f>
        <v>16</v>
      </c>
      <c r="G34" s="19">
        <f t="shared" si="12"/>
        <v>14</v>
      </c>
      <c r="H34" s="19">
        <f t="shared" si="12"/>
        <v>18</v>
      </c>
      <c r="I34" s="19">
        <f t="shared" si="12"/>
        <v>18</v>
      </c>
      <c r="J34" s="19">
        <f t="shared" si="12"/>
        <v>16</v>
      </c>
      <c r="K34" s="19">
        <f t="shared" si="12"/>
        <v>18</v>
      </c>
      <c r="L34" s="19">
        <f t="shared" si="12"/>
        <v>16</v>
      </c>
      <c r="M34" s="19">
        <f t="shared" si="12"/>
        <v>16</v>
      </c>
      <c r="N34" s="19">
        <f t="shared" si="12"/>
        <v>16</v>
      </c>
      <c r="O34" s="19">
        <f t="shared" si="12"/>
        <v>18</v>
      </c>
      <c r="P34" s="19">
        <f t="shared" si="12"/>
        <v>18</v>
      </c>
      <c r="Q34" s="19">
        <f t="shared" si="12"/>
        <v>18</v>
      </c>
      <c r="R34" s="19">
        <f t="shared" si="12"/>
        <v>16</v>
      </c>
      <c r="S34" s="19">
        <f t="shared" si="12"/>
        <v>32</v>
      </c>
      <c r="T34" s="19">
        <f t="shared" si="12"/>
        <v>36</v>
      </c>
      <c r="U34" s="19">
        <f t="shared" si="12"/>
        <v>18</v>
      </c>
      <c r="V34" s="19">
        <f t="shared" si="12"/>
        <v>0</v>
      </c>
      <c r="W34" s="19">
        <f t="shared" si="12"/>
        <v>0</v>
      </c>
      <c r="X34" s="19">
        <f t="shared" si="12"/>
        <v>16</v>
      </c>
      <c r="Y34" s="19">
        <f t="shared" si="12"/>
        <v>20</v>
      </c>
      <c r="Z34" s="19">
        <f t="shared" si="12"/>
        <v>12</v>
      </c>
      <c r="AA34" s="19">
        <f t="shared" si="12"/>
        <v>20</v>
      </c>
      <c r="AB34" s="19">
        <f t="shared" si="12"/>
        <v>16</v>
      </c>
      <c r="AC34" s="19">
        <f t="shared" si="12"/>
        <v>20</v>
      </c>
      <c r="AD34" s="19">
        <f t="shared" si="12"/>
        <v>12</v>
      </c>
      <c r="AE34" s="19">
        <f t="shared" si="12"/>
        <v>20</v>
      </c>
      <c r="AF34" s="19">
        <f t="shared" si="12"/>
        <v>22</v>
      </c>
      <c r="AG34" s="19">
        <f t="shared" si="12"/>
        <v>36</v>
      </c>
      <c r="AH34" s="19">
        <f t="shared" si="12"/>
        <v>36</v>
      </c>
      <c r="AI34" s="19">
        <f t="shared" si="12"/>
        <v>36</v>
      </c>
      <c r="AJ34" s="19">
        <f t="shared" si="12"/>
        <v>0</v>
      </c>
      <c r="AK34" s="19">
        <f t="shared" si="12"/>
        <v>0</v>
      </c>
      <c r="AL34" s="19">
        <f t="shared" si="12"/>
        <v>0</v>
      </c>
      <c r="AM34" s="19">
        <f t="shared" si="12"/>
        <v>0</v>
      </c>
      <c r="AN34" s="19">
        <f t="shared" si="12"/>
        <v>0</v>
      </c>
      <c r="AO34" s="19">
        <f t="shared" si="12"/>
        <v>0</v>
      </c>
      <c r="AP34" s="19">
        <f t="shared" si="12"/>
        <v>0</v>
      </c>
      <c r="AQ34" s="19">
        <f t="shared" si="12"/>
        <v>0</v>
      </c>
      <c r="AR34" s="19">
        <f t="shared" si="12"/>
        <v>0</v>
      </c>
      <c r="AS34" s="19">
        <f t="shared" si="12"/>
        <v>0</v>
      </c>
      <c r="AT34" s="19">
        <f t="shared" si="12"/>
        <v>0</v>
      </c>
      <c r="AU34" s="19">
        <f t="shared" si="12"/>
        <v>0</v>
      </c>
      <c r="AV34" s="19">
        <f t="shared" si="12"/>
        <v>0</v>
      </c>
      <c r="AW34" s="19">
        <f t="shared" si="12"/>
        <v>0</v>
      </c>
      <c r="AX34" s="19">
        <f t="shared" si="12"/>
        <v>0</v>
      </c>
      <c r="AY34" s="19">
        <f t="shared" si="12"/>
        <v>0</v>
      </c>
      <c r="AZ34" s="19">
        <f t="shared" si="12"/>
        <v>0</v>
      </c>
      <c r="BA34" s="19">
        <f t="shared" si="12"/>
        <v>0</v>
      </c>
      <c r="BB34" s="19">
        <f t="shared" si="12"/>
        <v>0</v>
      </c>
      <c r="BC34" s="19">
        <f t="shared" si="12"/>
        <v>0</v>
      </c>
      <c r="BD34" s="19">
        <f t="shared" si="12"/>
        <v>0</v>
      </c>
      <c r="BE34" s="19">
        <f t="shared" si="12"/>
        <v>0</v>
      </c>
      <c r="BF34" s="19">
        <f t="shared" si="12"/>
        <v>582</v>
      </c>
      <c r="BG34" s="20"/>
    </row>
    <row r="35" spans="1:59" s="21" customFormat="1" ht="10.5" customHeight="1" x14ac:dyDescent="0.25">
      <c r="A35" s="49"/>
      <c r="B35" s="51"/>
      <c r="C35" s="53"/>
      <c r="D35" s="19" t="s">
        <v>30</v>
      </c>
      <c r="E35" s="19">
        <f>E37+E47+E53</f>
        <v>5</v>
      </c>
      <c r="F35" s="19">
        <f t="shared" ref="F35:BF35" si="13">F37+F47+F53</f>
        <v>5</v>
      </c>
      <c r="G35" s="19">
        <f t="shared" si="13"/>
        <v>7</v>
      </c>
      <c r="H35" s="19">
        <f t="shared" si="13"/>
        <v>6</v>
      </c>
      <c r="I35" s="19">
        <f t="shared" si="13"/>
        <v>6</v>
      </c>
      <c r="J35" s="19">
        <f t="shared" si="13"/>
        <v>4</v>
      </c>
      <c r="K35" s="19">
        <f t="shared" si="13"/>
        <v>6</v>
      </c>
      <c r="L35" s="19">
        <f t="shared" si="13"/>
        <v>5</v>
      </c>
      <c r="M35" s="19">
        <f t="shared" si="13"/>
        <v>5</v>
      </c>
      <c r="N35" s="19">
        <f t="shared" si="13"/>
        <v>4</v>
      </c>
      <c r="O35" s="19">
        <f t="shared" si="13"/>
        <v>6</v>
      </c>
      <c r="P35" s="19">
        <f t="shared" si="13"/>
        <v>5</v>
      </c>
      <c r="Q35" s="19">
        <f t="shared" si="13"/>
        <v>6</v>
      </c>
      <c r="R35" s="19">
        <f t="shared" si="13"/>
        <v>5</v>
      </c>
      <c r="S35" s="19">
        <f t="shared" si="13"/>
        <v>7</v>
      </c>
      <c r="T35" s="19">
        <f t="shared" si="13"/>
        <v>0</v>
      </c>
      <c r="U35" s="19">
        <f t="shared" si="13"/>
        <v>0</v>
      </c>
      <c r="V35" s="19">
        <f t="shared" si="13"/>
        <v>0</v>
      </c>
      <c r="W35" s="19">
        <f t="shared" si="13"/>
        <v>0</v>
      </c>
      <c r="X35" s="19">
        <f t="shared" si="13"/>
        <v>5</v>
      </c>
      <c r="Y35" s="19">
        <f t="shared" si="13"/>
        <v>4</v>
      </c>
      <c r="Z35" s="19">
        <f t="shared" si="13"/>
        <v>4</v>
      </c>
      <c r="AA35" s="19">
        <f t="shared" si="13"/>
        <v>4</v>
      </c>
      <c r="AB35" s="19">
        <f t="shared" si="13"/>
        <v>5</v>
      </c>
      <c r="AC35" s="19">
        <f t="shared" si="13"/>
        <v>4</v>
      </c>
      <c r="AD35" s="19">
        <f t="shared" si="13"/>
        <v>4</v>
      </c>
      <c r="AE35" s="19">
        <f t="shared" si="13"/>
        <v>4</v>
      </c>
      <c r="AF35" s="19">
        <f t="shared" si="13"/>
        <v>5</v>
      </c>
      <c r="AG35" s="19">
        <f t="shared" si="13"/>
        <v>0</v>
      </c>
      <c r="AH35" s="19">
        <f t="shared" si="13"/>
        <v>0</v>
      </c>
      <c r="AI35" s="19">
        <f t="shared" si="13"/>
        <v>0</v>
      </c>
      <c r="AJ35" s="19">
        <f t="shared" si="13"/>
        <v>0</v>
      </c>
      <c r="AK35" s="19">
        <f t="shared" si="13"/>
        <v>0</v>
      </c>
      <c r="AL35" s="19">
        <f t="shared" si="13"/>
        <v>0</v>
      </c>
      <c r="AM35" s="19">
        <f t="shared" si="13"/>
        <v>0</v>
      </c>
      <c r="AN35" s="19">
        <f t="shared" si="13"/>
        <v>0</v>
      </c>
      <c r="AO35" s="19">
        <f t="shared" si="13"/>
        <v>0</v>
      </c>
      <c r="AP35" s="19">
        <f t="shared" si="13"/>
        <v>0</v>
      </c>
      <c r="AQ35" s="19">
        <f t="shared" si="13"/>
        <v>0</v>
      </c>
      <c r="AR35" s="19">
        <f t="shared" si="13"/>
        <v>0</v>
      </c>
      <c r="AS35" s="19">
        <f t="shared" si="13"/>
        <v>0</v>
      </c>
      <c r="AT35" s="19">
        <f t="shared" si="13"/>
        <v>0</v>
      </c>
      <c r="AU35" s="19">
        <f t="shared" si="13"/>
        <v>0</v>
      </c>
      <c r="AV35" s="19">
        <f t="shared" si="13"/>
        <v>0</v>
      </c>
      <c r="AW35" s="19">
        <f t="shared" si="13"/>
        <v>0</v>
      </c>
      <c r="AX35" s="19">
        <f t="shared" si="13"/>
        <v>0</v>
      </c>
      <c r="AY35" s="19">
        <f t="shared" si="13"/>
        <v>0</v>
      </c>
      <c r="AZ35" s="19">
        <f t="shared" si="13"/>
        <v>0</v>
      </c>
      <c r="BA35" s="19">
        <f t="shared" si="13"/>
        <v>0</v>
      </c>
      <c r="BB35" s="19">
        <f t="shared" si="13"/>
        <v>0</v>
      </c>
      <c r="BC35" s="19">
        <f t="shared" si="13"/>
        <v>0</v>
      </c>
      <c r="BD35" s="19">
        <f t="shared" si="13"/>
        <v>0</v>
      </c>
      <c r="BE35" s="19">
        <f t="shared" si="13"/>
        <v>0</v>
      </c>
      <c r="BF35" s="19">
        <f t="shared" si="13"/>
        <v>121</v>
      </c>
      <c r="BG35" s="20"/>
    </row>
    <row r="36" spans="1:59" s="18" customFormat="1" ht="13.5" customHeight="1" x14ac:dyDescent="0.25">
      <c r="A36" s="49"/>
      <c r="B36" s="83"/>
      <c r="C36" s="85" t="s">
        <v>146</v>
      </c>
      <c r="D36" s="16" t="s">
        <v>29</v>
      </c>
      <c r="E36" s="16">
        <f>E38+E40+E42+E45+E44</f>
        <v>8</v>
      </c>
      <c r="F36" s="16">
        <f t="shared" ref="F36:BF36" si="14">F38+F40+F42+F45+F44</f>
        <v>6</v>
      </c>
      <c r="G36" s="16">
        <f t="shared" si="14"/>
        <v>8</v>
      </c>
      <c r="H36" s="16">
        <f t="shared" si="14"/>
        <v>6</v>
      </c>
      <c r="I36" s="16">
        <f t="shared" si="14"/>
        <v>6</v>
      </c>
      <c r="J36" s="16">
        <f t="shared" si="14"/>
        <v>6</v>
      </c>
      <c r="K36" s="16">
        <f t="shared" si="14"/>
        <v>4</v>
      </c>
      <c r="L36" s="16">
        <f t="shared" si="14"/>
        <v>6</v>
      </c>
      <c r="M36" s="16">
        <f t="shared" si="14"/>
        <v>6</v>
      </c>
      <c r="N36" s="16">
        <f t="shared" si="14"/>
        <v>6</v>
      </c>
      <c r="O36" s="16">
        <f t="shared" si="14"/>
        <v>8</v>
      </c>
      <c r="P36" s="16">
        <f t="shared" si="14"/>
        <v>8</v>
      </c>
      <c r="Q36" s="16">
        <f t="shared" si="14"/>
        <v>8</v>
      </c>
      <c r="R36" s="16">
        <f t="shared" si="14"/>
        <v>6</v>
      </c>
      <c r="S36" s="16">
        <f t="shared" si="14"/>
        <v>8</v>
      </c>
      <c r="T36" s="16">
        <f t="shared" si="14"/>
        <v>0</v>
      </c>
      <c r="U36" s="16">
        <f t="shared" si="14"/>
        <v>0</v>
      </c>
      <c r="V36" s="16">
        <f t="shared" si="14"/>
        <v>0</v>
      </c>
      <c r="W36" s="16">
        <f t="shared" si="14"/>
        <v>0</v>
      </c>
      <c r="X36" s="16">
        <f t="shared" si="14"/>
        <v>12</v>
      </c>
      <c r="Y36" s="16">
        <f t="shared" si="14"/>
        <v>12</v>
      </c>
      <c r="Z36" s="16">
        <f t="shared" si="14"/>
        <v>8</v>
      </c>
      <c r="AA36" s="16">
        <f t="shared" si="14"/>
        <v>10</v>
      </c>
      <c r="AB36" s="16">
        <f t="shared" si="14"/>
        <v>6</v>
      </c>
      <c r="AC36" s="16">
        <f t="shared" si="14"/>
        <v>12</v>
      </c>
      <c r="AD36" s="16">
        <f t="shared" si="14"/>
        <v>8</v>
      </c>
      <c r="AE36" s="16">
        <f t="shared" si="14"/>
        <v>12</v>
      </c>
      <c r="AF36" s="16">
        <f t="shared" si="14"/>
        <v>12</v>
      </c>
      <c r="AG36" s="16">
        <f t="shared" si="14"/>
        <v>36</v>
      </c>
      <c r="AH36" s="16">
        <f t="shared" si="14"/>
        <v>36</v>
      </c>
      <c r="AI36" s="16">
        <f t="shared" si="14"/>
        <v>0</v>
      </c>
      <c r="AJ36" s="16">
        <f t="shared" si="14"/>
        <v>0</v>
      </c>
      <c r="AK36" s="16">
        <f t="shared" si="14"/>
        <v>0</v>
      </c>
      <c r="AL36" s="16">
        <f t="shared" si="14"/>
        <v>0</v>
      </c>
      <c r="AM36" s="16">
        <f t="shared" si="14"/>
        <v>0</v>
      </c>
      <c r="AN36" s="16">
        <f t="shared" si="14"/>
        <v>0</v>
      </c>
      <c r="AO36" s="16">
        <f t="shared" si="14"/>
        <v>0</v>
      </c>
      <c r="AP36" s="16">
        <f t="shared" si="14"/>
        <v>0</v>
      </c>
      <c r="AQ36" s="16">
        <f t="shared" si="14"/>
        <v>0</v>
      </c>
      <c r="AR36" s="16">
        <f t="shared" si="14"/>
        <v>0</v>
      </c>
      <c r="AS36" s="16">
        <f t="shared" si="14"/>
        <v>0</v>
      </c>
      <c r="AT36" s="16">
        <f t="shared" si="14"/>
        <v>0</v>
      </c>
      <c r="AU36" s="16">
        <f t="shared" si="14"/>
        <v>0</v>
      </c>
      <c r="AV36" s="16">
        <f t="shared" si="14"/>
        <v>0</v>
      </c>
      <c r="AW36" s="16">
        <f t="shared" si="14"/>
        <v>0</v>
      </c>
      <c r="AX36" s="16">
        <f t="shared" si="14"/>
        <v>0</v>
      </c>
      <c r="AY36" s="16">
        <f t="shared" si="14"/>
        <v>0</v>
      </c>
      <c r="AZ36" s="16">
        <f t="shared" si="14"/>
        <v>0</v>
      </c>
      <c r="BA36" s="16">
        <f t="shared" si="14"/>
        <v>0</v>
      </c>
      <c r="BB36" s="16">
        <f t="shared" si="14"/>
        <v>0</v>
      </c>
      <c r="BC36" s="16">
        <f t="shared" si="14"/>
        <v>0</v>
      </c>
      <c r="BD36" s="16">
        <f t="shared" si="14"/>
        <v>0</v>
      </c>
      <c r="BE36" s="16">
        <f t="shared" si="14"/>
        <v>0</v>
      </c>
      <c r="BF36" s="16">
        <f t="shared" si="14"/>
        <v>264</v>
      </c>
      <c r="BG36" s="17"/>
    </row>
    <row r="37" spans="1:59" s="18" customFormat="1" ht="29.25" customHeight="1" x14ac:dyDescent="0.25">
      <c r="A37" s="49"/>
      <c r="B37" s="84"/>
      <c r="C37" s="86" t="s">
        <v>146</v>
      </c>
      <c r="D37" s="16" t="s">
        <v>30</v>
      </c>
      <c r="E37" s="16">
        <f>E39+E41+E43</f>
        <v>3</v>
      </c>
      <c r="F37" s="16">
        <f t="shared" ref="F37:BF37" si="15">F39+F41+F43</f>
        <v>3</v>
      </c>
      <c r="G37" s="16">
        <f t="shared" si="15"/>
        <v>4</v>
      </c>
      <c r="H37" s="16">
        <f t="shared" si="15"/>
        <v>3</v>
      </c>
      <c r="I37" s="16">
        <f t="shared" si="15"/>
        <v>3</v>
      </c>
      <c r="J37" s="16">
        <f t="shared" si="15"/>
        <v>2</v>
      </c>
      <c r="K37" s="16">
        <f t="shared" si="15"/>
        <v>2</v>
      </c>
      <c r="L37" s="16">
        <f t="shared" si="15"/>
        <v>3</v>
      </c>
      <c r="M37" s="16">
        <f t="shared" si="15"/>
        <v>3</v>
      </c>
      <c r="N37" s="16">
        <f t="shared" si="15"/>
        <v>2</v>
      </c>
      <c r="O37" s="16">
        <f t="shared" si="15"/>
        <v>4</v>
      </c>
      <c r="P37" s="16">
        <f t="shared" si="15"/>
        <v>3</v>
      </c>
      <c r="Q37" s="16">
        <f t="shared" si="15"/>
        <v>4</v>
      </c>
      <c r="R37" s="16">
        <f t="shared" si="15"/>
        <v>3</v>
      </c>
      <c r="S37" s="16">
        <f t="shared" si="15"/>
        <v>4</v>
      </c>
      <c r="T37" s="16">
        <f t="shared" si="15"/>
        <v>0</v>
      </c>
      <c r="U37" s="16">
        <f t="shared" si="15"/>
        <v>0</v>
      </c>
      <c r="V37" s="16">
        <f t="shared" si="15"/>
        <v>0</v>
      </c>
      <c r="W37" s="16">
        <f t="shared" si="15"/>
        <v>0</v>
      </c>
      <c r="X37" s="16">
        <f t="shared" si="15"/>
        <v>3</v>
      </c>
      <c r="Y37" s="16">
        <f t="shared" si="15"/>
        <v>3</v>
      </c>
      <c r="Z37" s="16">
        <f t="shared" si="15"/>
        <v>2</v>
      </c>
      <c r="AA37" s="16">
        <f t="shared" si="15"/>
        <v>2</v>
      </c>
      <c r="AB37" s="16">
        <f t="shared" si="15"/>
        <v>3</v>
      </c>
      <c r="AC37" s="16">
        <f t="shared" si="15"/>
        <v>3</v>
      </c>
      <c r="AD37" s="16">
        <f t="shared" si="15"/>
        <v>2</v>
      </c>
      <c r="AE37" s="16">
        <f t="shared" si="15"/>
        <v>3</v>
      </c>
      <c r="AF37" s="16">
        <f t="shared" si="15"/>
        <v>3</v>
      </c>
      <c r="AG37" s="16">
        <f t="shared" si="15"/>
        <v>0</v>
      </c>
      <c r="AH37" s="16">
        <f t="shared" si="15"/>
        <v>0</v>
      </c>
      <c r="AI37" s="16">
        <f t="shared" si="15"/>
        <v>0</v>
      </c>
      <c r="AJ37" s="16">
        <f t="shared" si="15"/>
        <v>0</v>
      </c>
      <c r="AK37" s="16">
        <f t="shared" si="15"/>
        <v>0</v>
      </c>
      <c r="AL37" s="16">
        <f t="shared" si="15"/>
        <v>0</v>
      </c>
      <c r="AM37" s="16">
        <f t="shared" si="15"/>
        <v>0</v>
      </c>
      <c r="AN37" s="16">
        <f t="shared" si="15"/>
        <v>0</v>
      </c>
      <c r="AO37" s="16">
        <f t="shared" si="15"/>
        <v>0</v>
      </c>
      <c r="AP37" s="16">
        <f t="shared" si="15"/>
        <v>0</v>
      </c>
      <c r="AQ37" s="16">
        <f t="shared" si="15"/>
        <v>0</v>
      </c>
      <c r="AR37" s="16">
        <f t="shared" si="15"/>
        <v>0</v>
      </c>
      <c r="AS37" s="16">
        <f t="shared" si="15"/>
        <v>0</v>
      </c>
      <c r="AT37" s="16">
        <f t="shared" si="15"/>
        <v>0</v>
      </c>
      <c r="AU37" s="16">
        <f t="shared" si="15"/>
        <v>0</v>
      </c>
      <c r="AV37" s="16">
        <f t="shared" si="15"/>
        <v>0</v>
      </c>
      <c r="AW37" s="16">
        <f t="shared" si="15"/>
        <v>0</v>
      </c>
      <c r="AX37" s="16">
        <f t="shared" si="15"/>
        <v>0</v>
      </c>
      <c r="AY37" s="16">
        <f t="shared" si="15"/>
        <v>0</v>
      </c>
      <c r="AZ37" s="16">
        <f t="shared" si="15"/>
        <v>0</v>
      </c>
      <c r="BA37" s="16">
        <f t="shared" si="15"/>
        <v>0</v>
      </c>
      <c r="BB37" s="16">
        <f t="shared" si="15"/>
        <v>0</v>
      </c>
      <c r="BC37" s="16">
        <f t="shared" si="15"/>
        <v>0</v>
      </c>
      <c r="BD37" s="16">
        <f t="shared" si="15"/>
        <v>0</v>
      </c>
      <c r="BE37" s="16">
        <f t="shared" si="15"/>
        <v>0</v>
      </c>
      <c r="BF37" s="16">
        <f t="shared" si="15"/>
        <v>70</v>
      </c>
      <c r="BG37" s="17"/>
    </row>
    <row r="38" spans="1:59" s="5" customFormat="1" ht="9.75" customHeight="1" x14ac:dyDescent="0.25">
      <c r="A38" s="49"/>
      <c r="B38" s="37" t="s">
        <v>84</v>
      </c>
      <c r="C38" s="39" t="s">
        <v>147</v>
      </c>
      <c r="D38" s="12" t="s">
        <v>29</v>
      </c>
      <c r="E38" s="12">
        <v>4</v>
      </c>
      <c r="F38" s="12">
        <v>2</v>
      </c>
      <c r="G38" s="12">
        <v>4</v>
      </c>
      <c r="H38" s="12">
        <v>2</v>
      </c>
      <c r="I38" s="12">
        <v>2</v>
      </c>
      <c r="J38" s="12">
        <v>2</v>
      </c>
      <c r="K38" s="12">
        <v>2</v>
      </c>
      <c r="L38" s="12">
        <v>2</v>
      </c>
      <c r="M38" s="12">
        <v>2</v>
      </c>
      <c r="N38" s="12">
        <v>2</v>
      </c>
      <c r="O38" s="12">
        <v>2</v>
      </c>
      <c r="P38" s="12">
        <v>4</v>
      </c>
      <c r="Q38" s="12">
        <v>4</v>
      </c>
      <c r="R38" s="12">
        <v>2</v>
      </c>
      <c r="S38" s="12">
        <v>4</v>
      </c>
      <c r="T38" s="12"/>
      <c r="U38" s="12"/>
      <c r="V38" s="12"/>
      <c r="W38" s="12"/>
      <c r="X38" s="12">
        <v>2</v>
      </c>
      <c r="Y38" s="12">
        <v>2</v>
      </c>
      <c r="Z38" s="12">
        <v>4</v>
      </c>
      <c r="AA38" s="12">
        <v>2</v>
      </c>
      <c r="AB38" s="12">
        <v>2</v>
      </c>
      <c r="AC38" s="12">
        <v>2</v>
      </c>
      <c r="AD38" s="12">
        <v>4</v>
      </c>
      <c r="AE38" s="12">
        <v>4</v>
      </c>
      <c r="AF38" s="12">
        <v>2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f t="shared" ref="BF38:BF57" si="16">SUM(E38:BE38)</f>
        <v>64</v>
      </c>
      <c r="BG38" s="6"/>
    </row>
    <row r="39" spans="1:59" s="5" customFormat="1" ht="9.75" customHeight="1" x14ac:dyDescent="0.25">
      <c r="A39" s="49"/>
      <c r="B39" s="38" t="s">
        <v>84</v>
      </c>
      <c r="C39" s="40" t="s">
        <v>147</v>
      </c>
      <c r="D39" s="12" t="s">
        <v>30</v>
      </c>
      <c r="E39" s="12">
        <v>2</v>
      </c>
      <c r="F39" s="12">
        <v>1</v>
      </c>
      <c r="G39" s="12">
        <v>2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2</v>
      </c>
      <c r="Q39" s="12">
        <v>2</v>
      </c>
      <c r="R39" s="12">
        <v>1</v>
      </c>
      <c r="S39" s="12">
        <v>2</v>
      </c>
      <c r="T39" s="12"/>
      <c r="U39" s="12"/>
      <c r="V39" s="12"/>
      <c r="W39" s="12"/>
      <c r="X39" s="12">
        <v>1</v>
      </c>
      <c r="Y39" s="12">
        <v>1</v>
      </c>
      <c r="Z39" s="12"/>
      <c r="AA39" s="12">
        <v>1</v>
      </c>
      <c r="AB39" s="12">
        <v>1</v>
      </c>
      <c r="AC39" s="12">
        <v>1</v>
      </c>
      <c r="AD39" s="12"/>
      <c r="AE39" s="12">
        <v>2</v>
      </c>
      <c r="AF39" s="12">
        <v>1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>
        <f t="shared" si="16"/>
        <v>28</v>
      </c>
      <c r="BG39" s="6"/>
    </row>
    <row r="40" spans="1:59" s="5" customFormat="1" ht="9.75" customHeight="1" x14ac:dyDescent="0.25">
      <c r="A40" s="49"/>
      <c r="B40" s="42" t="s">
        <v>148</v>
      </c>
      <c r="C40" s="39" t="s">
        <v>149</v>
      </c>
      <c r="D40" s="12" t="s">
        <v>29</v>
      </c>
      <c r="E40" s="12">
        <v>2</v>
      </c>
      <c r="F40" s="12">
        <v>2</v>
      </c>
      <c r="G40" s="12"/>
      <c r="H40" s="12">
        <v>2</v>
      </c>
      <c r="I40" s="12">
        <v>2</v>
      </c>
      <c r="J40" s="12">
        <v>2</v>
      </c>
      <c r="K40" s="12"/>
      <c r="L40" s="12">
        <v>2</v>
      </c>
      <c r="M40" s="12">
        <v>2</v>
      </c>
      <c r="N40" s="12">
        <v>2</v>
      </c>
      <c r="O40" s="12">
        <v>2</v>
      </c>
      <c r="P40" s="12">
        <v>2</v>
      </c>
      <c r="Q40" s="12">
        <v>2</v>
      </c>
      <c r="R40" s="12">
        <v>2</v>
      </c>
      <c r="S40" s="12"/>
      <c r="T40" s="12"/>
      <c r="U40" s="12"/>
      <c r="V40" s="12"/>
      <c r="W40" s="12"/>
      <c r="X40" s="12">
        <v>2</v>
      </c>
      <c r="Y40" s="12">
        <v>2</v>
      </c>
      <c r="Z40" s="12">
        <v>2</v>
      </c>
      <c r="AA40" s="12"/>
      <c r="AB40" s="12">
        <v>2</v>
      </c>
      <c r="AC40" s="12">
        <v>2</v>
      </c>
      <c r="AD40" s="12">
        <v>2</v>
      </c>
      <c r="AE40" s="12">
        <v>2</v>
      </c>
      <c r="AF40" s="12">
        <v>2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f t="shared" si="16"/>
        <v>40</v>
      </c>
      <c r="BG40" s="6"/>
    </row>
    <row r="41" spans="1:59" s="5" customFormat="1" ht="18" customHeight="1" x14ac:dyDescent="0.25">
      <c r="A41" s="49"/>
      <c r="B41" s="46" t="s">
        <v>148</v>
      </c>
      <c r="C41" s="47" t="s">
        <v>149</v>
      </c>
      <c r="D41" s="12" t="s">
        <v>30</v>
      </c>
      <c r="E41" s="12"/>
      <c r="F41" s="12">
        <v>1</v>
      </c>
      <c r="G41" s="12"/>
      <c r="H41" s="12">
        <v>1</v>
      </c>
      <c r="I41" s="12">
        <v>1</v>
      </c>
      <c r="J41" s="12"/>
      <c r="K41" s="12"/>
      <c r="L41" s="12">
        <v>1</v>
      </c>
      <c r="M41" s="12">
        <v>1</v>
      </c>
      <c r="N41" s="12"/>
      <c r="O41" s="12">
        <v>1</v>
      </c>
      <c r="P41" s="12"/>
      <c r="Q41" s="12">
        <v>1</v>
      </c>
      <c r="R41" s="12">
        <v>1</v>
      </c>
      <c r="S41" s="12"/>
      <c r="T41" s="12"/>
      <c r="U41" s="12"/>
      <c r="V41" s="12"/>
      <c r="W41" s="12"/>
      <c r="X41" s="12">
        <v>1</v>
      </c>
      <c r="Y41" s="12">
        <v>1</v>
      </c>
      <c r="Z41" s="12">
        <v>1</v>
      </c>
      <c r="AA41" s="12"/>
      <c r="AB41" s="12">
        <v>1</v>
      </c>
      <c r="AC41" s="12">
        <v>1</v>
      </c>
      <c r="AD41" s="12">
        <v>1</v>
      </c>
      <c r="AE41" s="12">
        <v>1</v>
      </c>
      <c r="AF41" s="12">
        <v>1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>
        <f t="shared" si="16"/>
        <v>16</v>
      </c>
      <c r="BG41" s="6"/>
    </row>
    <row r="42" spans="1:59" s="5" customFormat="1" ht="11.25" customHeight="1" x14ac:dyDescent="0.25">
      <c r="A42" s="49"/>
      <c r="B42" s="78" t="s">
        <v>150</v>
      </c>
      <c r="C42" s="74" t="s">
        <v>151</v>
      </c>
      <c r="D42" s="12" t="s">
        <v>63</v>
      </c>
      <c r="E42" s="12">
        <v>2</v>
      </c>
      <c r="F42" s="12">
        <v>2</v>
      </c>
      <c r="G42" s="12">
        <v>4</v>
      </c>
      <c r="H42" s="12">
        <v>2</v>
      </c>
      <c r="I42" s="12">
        <v>2</v>
      </c>
      <c r="J42" s="12">
        <v>2</v>
      </c>
      <c r="K42" s="12">
        <v>2</v>
      </c>
      <c r="L42" s="12">
        <v>2</v>
      </c>
      <c r="M42" s="12">
        <v>2</v>
      </c>
      <c r="N42" s="12">
        <v>2</v>
      </c>
      <c r="O42" s="12">
        <v>4</v>
      </c>
      <c r="P42" s="12">
        <v>2</v>
      </c>
      <c r="Q42" s="12">
        <v>2</v>
      </c>
      <c r="R42" s="12">
        <v>2</v>
      </c>
      <c r="S42" s="12">
        <v>4</v>
      </c>
      <c r="T42" s="12"/>
      <c r="U42" s="12"/>
      <c r="V42" s="12"/>
      <c r="W42" s="12"/>
      <c r="X42" s="12">
        <v>2</v>
      </c>
      <c r="Y42" s="12">
        <v>2</v>
      </c>
      <c r="Z42" s="12">
        <v>2</v>
      </c>
      <c r="AA42" s="12">
        <v>2</v>
      </c>
      <c r="AB42" s="12">
        <v>2</v>
      </c>
      <c r="AC42" s="12">
        <v>2</v>
      </c>
      <c r="AD42" s="12">
        <v>2</v>
      </c>
      <c r="AE42" s="12"/>
      <c r="AF42" s="12">
        <v>2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>
        <f t="shared" si="16"/>
        <v>52</v>
      </c>
      <c r="BG42" s="6"/>
    </row>
    <row r="43" spans="1:59" s="5" customFormat="1" ht="11.25" customHeight="1" x14ac:dyDescent="0.25">
      <c r="A43" s="49"/>
      <c r="B43" s="79" t="s">
        <v>150</v>
      </c>
      <c r="C43" s="75" t="s">
        <v>151</v>
      </c>
      <c r="D43" s="12" t="s">
        <v>30</v>
      </c>
      <c r="E43" s="12">
        <v>1</v>
      </c>
      <c r="F43" s="12">
        <v>1</v>
      </c>
      <c r="G43" s="12">
        <v>2</v>
      </c>
      <c r="H43" s="12">
        <v>1</v>
      </c>
      <c r="I43" s="12">
        <v>1</v>
      </c>
      <c r="J43" s="12">
        <v>1</v>
      </c>
      <c r="K43" s="12">
        <v>1</v>
      </c>
      <c r="L43" s="12">
        <v>1</v>
      </c>
      <c r="M43" s="12">
        <v>1</v>
      </c>
      <c r="N43" s="12">
        <v>1</v>
      </c>
      <c r="O43" s="12">
        <v>2</v>
      </c>
      <c r="P43" s="12">
        <v>1</v>
      </c>
      <c r="Q43" s="12">
        <v>1</v>
      </c>
      <c r="R43" s="12">
        <v>1</v>
      </c>
      <c r="S43" s="12">
        <v>2</v>
      </c>
      <c r="T43" s="12"/>
      <c r="U43" s="12"/>
      <c r="V43" s="12"/>
      <c r="W43" s="12"/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12">
        <v>1</v>
      </c>
      <c r="AE43" s="12"/>
      <c r="AF43" s="12">
        <v>1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f t="shared" si="16"/>
        <v>26</v>
      </c>
      <c r="BG43" s="6"/>
    </row>
    <row r="44" spans="1:59" s="5" customFormat="1" ht="11.25" customHeight="1" x14ac:dyDescent="0.25">
      <c r="A44" s="49"/>
      <c r="B44" s="23" t="s">
        <v>178</v>
      </c>
      <c r="C44" s="26" t="s">
        <v>64</v>
      </c>
      <c r="D44" s="12" t="s">
        <v>29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>
        <v>6</v>
      </c>
      <c r="Y44" s="12">
        <v>6</v>
      </c>
      <c r="Z44" s="12"/>
      <c r="AA44" s="12">
        <v>6</v>
      </c>
      <c r="AB44" s="12"/>
      <c r="AC44" s="12">
        <v>6</v>
      </c>
      <c r="AD44" s="12"/>
      <c r="AE44" s="12">
        <v>6</v>
      </c>
      <c r="AF44" s="12">
        <v>6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>
        <f t="shared" si="16"/>
        <v>36</v>
      </c>
      <c r="BG44" s="6"/>
    </row>
    <row r="45" spans="1:59" s="5" customFormat="1" ht="9.75" customHeight="1" x14ac:dyDescent="0.25">
      <c r="A45" s="49"/>
      <c r="B45" s="23" t="s">
        <v>59</v>
      </c>
      <c r="C45" s="15" t="s">
        <v>65</v>
      </c>
      <c r="D45" s="12" t="s">
        <v>29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>
        <v>36</v>
      </c>
      <c r="AH45" s="12">
        <v>36</v>
      </c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f t="shared" si="16"/>
        <v>72</v>
      </c>
      <c r="BG45" s="6"/>
    </row>
    <row r="46" spans="1:59" s="18" customFormat="1" ht="12" customHeight="1" x14ac:dyDescent="0.25">
      <c r="A46" s="49"/>
      <c r="B46" s="83"/>
      <c r="C46" s="85" t="s">
        <v>152</v>
      </c>
      <c r="D46" s="16" t="s">
        <v>72</v>
      </c>
      <c r="E46" s="16">
        <f>E48+E50+E51</f>
        <v>2</v>
      </c>
      <c r="F46" s="16">
        <f t="shared" ref="F46:BF46" si="17">F48+F50+F51</f>
        <v>2</v>
      </c>
      <c r="G46" s="16">
        <f t="shared" si="17"/>
        <v>2</v>
      </c>
      <c r="H46" s="16">
        <f t="shared" si="17"/>
        <v>8</v>
      </c>
      <c r="I46" s="16">
        <f t="shared" si="17"/>
        <v>4</v>
      </c>
      <c r="J46" s="16">
        <f t="shared" si="17"/>
        <v>8</v>
      </c>
      <c r="K46" s="16">
        <f t="shared" si="17"/>
        <v>4</v>
      </c>
      <c r="L46" s="16">
        <f t="shared" si="17"/>
        <v>8</v>
      </c>
      <c r="M46" s="16">
        <f t="shared" si="17"/>
        <v>2</v>
      </c>
      <c r="N46" s="16">
        <f t="shared" si="17"/>
        <v>8</v>
      </c>
      <c r="O46" s="16">
        <f t="shared" si="17"/>
        <v>2</v>
      </c>
      <c r="P46" s="16">
        <f t="shared" si="17"/>
        <v>8</v>
      </c>
      <c r="Q46" s="16">
        <f t="shared" si="17"/>
        <v>2</v>
      </c>
      <c r="R46" s="16">
        <f t="shared" si="17"/>
        <v>8</v>
      </c>
      <c r="S46" s="16">
        <f t="shared" si="17"/>
        <v>22</v>
      </c>
      <c r="T46" s="16">
        <f t="shared" si="17"/>
        <v>18</v>
      </c>
      <c r="U46" s="16">
        <f t="shared" si="17"/>
        <v>0</v>
      </c>
      <c r="V46" s="16">
        <f t="shared" si="17"/>
        <v>0</v>
      </c>
      <c r="W46" s="16">
        <f t="shared" si="17"/>
        <v>0</v>
      </c>
      <c r="X46" s="16">
        <f t="shared" si="17"/>
        <v>0</v>
      </c>
      <c r="Y46" s="16">
        <f t="shared" si="17"/>
        <v>0</v>
      </c>
      <c r="Z46" s="16">
        <f t="shared" si="17"/>
        <v>0</v>
      </c>
      <c r="AA46" s="16">
        <f t="shared" si="17"/>
        <v>0</v>
      </c>
      <c r="AB46" s="16">
        <f t="shared" si="17"/>
        <v>0</v>
      </c>
      <c r="AC46" s="16">
        <f t="shared" si="17"/>
        <v>0</v>
      </c>
      <c r="AD46" s="16">
        <f t="shared" si="17"/>
        <v>0</v>
      </c>
      <c r="AE46" s="16">
        <f t="shared" si="17"/>
        <v>0</v>
      </c>
      <c r="AF46" s="16">
        <f t="shared" si="17"/>
        <v>0</v>
      </c>
      <c r="AG46" s="16">
        <f t="shared" si="17"/>
        <v>0</v>
      </c>
      <c r="AH46" s="16">
        <f t="shared" si="17"/>
        <v>0</v>
      </c>
      <c r="AI46" s="16">
        <f t="shared" si="17"/>
        <v>0</v>
      </c>
      <c r="AJ46" s="16">
        <f t="shared" si="17"/>
        <v>0</v>
      </c>
      <c r="AK46" s="16">
        <f t="shared" si="17"/>
        <v>0</v>
      </c>
      <c r="AL46" s="16">
        <f t="shared" si="17"/>
        <v>0</v>
      </c>
      <c r="AM46" s="16">
        <f t="shared" si="17"/>
        <v>0</v>
      </c>
      <c r="AN46" s="16">
        <f t="shared" si="17"/>
        <v>0</v>
      </c>
      <c r="AO46" s="16">
        <f t="shared" si="17"/>
        <v>0</v>
      </c>
      <c r="AP46" s="16">
        <f t="shared" si="17"/>
        <v>0</v>
      </c>
      <c r="AQ46" s="16">
        <f t="shared" si="17"/>
        <v>0</v>
      </c>
      <c r="AR46" s="16">
        <f t="shared" si="17"/>
        <v>0</v>
      </c>
      <c r="AS46" s="16">
        <f t="shared" si="17"/>
        <v>0</v>
      </c>
      <c r="AT46" s="16">
        <f t="shared" si="17"/>
        <v>0</v>
      </c>
      <c r="AU46" s="16">
        <f t="shared" si="17"/>
        <v>0</v>
      </c>
      <c r="AV46" s="16">
        <f t="shared" si="17"/>
        <v>0</v>
      </c>
      <c r="AW46" s="16">
        <f t="shared" si="17"/>
        <v>0</v>
      </c>
      <c r="AX46" s="16">
        <f t="shared" si="17"/>
        <v>0</v>
      </c>
      <c r="AY46" s="16">
        <f t="shared" si="17"/>
        <v>0</v>
      </c>
      <c r="AZ46" s="16">
        <f t="shared" si="17"/>
        <v>0</v>
      </c>
      <c r="BA46" s="16">
        <f t="shared" si="17"/>
        <v>0</v>
      </c>
      <c r="BB46" s="16">
        <f t="shared" si="17"/>
        <v>0</v>
      </c>
      <c r="BC46" s="16">
        <f t="shared" si="17"/>
        <v>0</v>
      </c>
      <c r="BD46" s="16">
        <f t="shared" si="17"/>
        <v>0</v>
      </c>
      <c r="BE46" s="16">
        <f t="shared" si="17"/>
        <v>0</v>
      </c>
      <c r="BF46" s="16">
        <f t="shared" si="17"/>
        <v>108</v>
      </c>
      <c r="BG46" s="17"/>
    </row>
    <row r="47" spans="1:59" s="18" customFormat="1" ht="29.25" customHeight="1" x14ac:dyDescent="0.25">
      <c r="A47" s="49"/>
      <c r="B47" s="84"/>
      <c r="C47" s="86" t="s">
        <v>152</v>
      </c>
      <c r="D47" s="16" t="s">
        <v>30</v>
      </c>
      <c r="E47" s="16">
        <f>E49</f>
        <v>1</v>
      </c>
      <c r="F47" s="16">
        <f t="shared" ref="F47:BF47" si="18">F49</f>
        <v>1</v>
      </c>
      <c r="G47" s="16">
        <f t="shared" si="18"/>
        <v>1</v>
      </c>
      <c r="H47" s="16">
        <f t="shared" si="18"/>
        <v>1</v>
      </c>
      <c r="I47" s="16">
        <f t="shared" si="18"/>
        <v>2</v>
      </c>
      <c r="J47" s="16">
        <f t="shared" si="18"/>
        <v>1</v>
      </c>
      <c r="K47" s="16">
        <f t="shared" si="18"/>
        <v>2</v>
      </c>
      <c r="L47" s="16">
        <f t="shared" si="18"/>
        <v>1</v>
      </c>
      <c r="M47" s="16">
        <f t="shared" si="18"/>
        <v>1</v>
      </c>
      <c r="N47" s="16">
        <f t="shared" si="18"/>
        <v>1</v>
      </c>
      <c r="O47" s="16">
        <f t="shared" si="18"/>
        <v>1</v>
      </c>
      <c r="P47" s="16">
        <f t="shared" si="18"/>
        <v>1</v>
      </c>
      <c r="Q47" s="16">
        <f t="shared" si="18"/>
        <v>1</v>
      </c>
      <c r="R47" s="16">
        <f t="shared" si="18"/>
        <v>1</v>
      </c>
      <c r="S47" s="16">
        <f t="shared" si="18"/>
        <v>2</v>
      </c>
      <c r="T47" s="16">
        <f t="shared" si="18"/>
        <v>0</v>
      </c>
      <c r="U47" s="16">
        <f t="shared" si="18"/>
        <v>0</v>
      </c>
      <c r="V47" s="16">
        <f t="shared" si="18"/>
        <v>0</v>
      </c>
      <c r="W47" s="16">
        <f t="shared" si="18"/>
        <v>0</v>
      </c>
      <c r="X47" s="16">
        <f t="shared" si="18"/>
        <v>0</v>
      </c>
      <c r="Y47" s="16">
        <f t="shared" si="18"/>
        <v>0</v>
      </c>
      <c r="Z47" s="16">
        <f t="shared" si="18"/>
        <v>0</v>
      </c>
      <c r="AA47" s="16">
        <f t="shared" si="18"/>
        <v>0</v>
      </c>
      <c r="AB47" s="16">
        <f t="shared" si="18"/>
        <v>0</v>
      </c>
      <c r="AC47" s="16">
        <f t="shared" si="18"/>
        <v>0</v>
      </c>
      <c r="AD47" s="16">
        <f t="shared" si="18"/>
        <v>0</v>
      </c>
      <c r="AE47" s="16">
        <f t="shared" si="18"/>
        <v>0</v>
      </c>
      <c r="AF47" s="16">
        <f t="shared" si="18"/>
        <v>0</v>
      </c>
      <c r="AG47" s="16">
        <f t="shared" si="18"/>
        <v>0</v>
      </c>
      <c r="AH47" s="16">
        <f t="shared" si="18"/>
        <v>0</v>
      </c>
      <c r="AI47" s="16">
        <f t="shared" si="18"/>
        <v>0</v>
      </c>
      <c r="AJ47" s="16">
        <f t="shared" si="18"/>
        <v>0</v>
      </c>
      <c r="AK47" s="16">
        <f t="shared" si="18"/>
        <v>0</v>
      </c>
      <c r="AL47" s="16">
        <f t="shared" si="18"/>
        <v>0</v>
      </c>
      <c r="AM47" s="16">
        <f t="shared" si="18"/>
        <v>0</v>
      </c>
      <c r="AN47" s="16">
        <f t="shared" si="18"/>
        <v>0</v>
      </c>
      <c r="AO47" s="16">
        <f t="shared" si="18"/>
        <v>0</v>
      </c>
      <c r="AP47" s="16">
        <f t="shared" si="18"/>
        <v>0</v>
      </c>
      <c r="AQ47" s="16">
        <f t="shared" si="18"/>
        <v>0</v>
      </c>
      <c r="AR47" s="16">
        <f t="shared" si="18"/>
        <v>0</v>
      </c>
      <c r="AS47" s="16">
        <f t="shared" si="18"/>
        <v>0</v>
      </c>
      <c r="AT47" s="16">
        <f t="shared" si="18"/>
        <v>0</v>
      </c>
      <c r="AU47" s="16">
        <f t="shared" si="18"/>
        <v>0</v>
      </c>
      <c r="AV47" s="16">
        <f t="shared" si="18"/>
        <v>0</v>
      </c>
      <c r="AW47" s="16">
        <f t="shared" si="18"/>
        <v>0</v>
      </c>
      <c r="AX47" s="16">
        <f t="shared" si="18"/>
        <v>0</v>
      </c>
      <c r="AY47" s="16">
        <f t="shared" si="18"/>
        <v>0</v>
      </c>
      <c r="AZ47" s="16">
        <f t="shared" si="18"/>
        <v>0</v>
      </c>
      <c r="BA47" s="16">
        <f t="shared" si="18"/>
        <v>0</v>
      </c>
      <c r="BB47" s="16">
        <f t="shared" si="18"/>
        <v>0</v>
      </c>
      <c r="BC47" s="16">
        <f t="shared" si="18"/>
        <v>0</v>
      </c>
      <c r="BD47" s="16">
        <f t="shared" si="18"/>
        <v>0</v>
      </c>
      <c r="BE47" s="16">
        <f t="shared" si="18"/>
        <v>0</v>
      </c>
      <c r="BF47" s="16">
        <f t="shared" si="18"/>
        <v>18</v>
      </c>
      <c r="BG47" s="17"/>
    </row>
    <row r="48" spans="1:59" s="5" customFormat="1" ht="9.75" customHeight="1" x14ac:dyDescent="0.25">
      <c r="A48" s="49"/>
      <c r="B48" s="37" t="s">
        <v>153</v>
      </c>
      <c r="C48" s="39" t="s">
        <v>154</v>
      </c>
      <c r="D48" s="12" t="s">
        <v>29</v>
      </c>
      <c r="E48" s="12">
        <v>2</v>
      </c>
      <c r="F48" s="12">
        <v>2</v>
      </c>
      <c r="G48" s="12">
        <v>2</v>
      </c>
      <c r="H48" s="12">
        <v>2</v>
      </c>
      <c r="I48" s="12">
        <v>4</v>
      </c>
      <c r="J48" s="12">
        <v>2</v>
      </c>
      <c r="K48" s="12">
        <v>4</v>
      </c>
      <c r="L48" s="12">
        <v>2</v>
      </c>
      <c r="M48" s="12">
        <v>2</v>
      </c>
      <c r="N48" s="12">
        <v>2</v>
      </c>
      <c r="O48" s="12">
        <v>2</v>
      </c>
      <c r="P48" s="12">
        <v>2</v>
      </c>
      <c r="Q48" s="12">
        <v>2</v>
      </c>
      <c r="R48" s="12">
        <v>2</v>
      </c>
      <c r="S48" s="12">
        <v>4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>
        <f t="shared" si="16"/>
        <v>36</v>
      </c>
      <c r="BG48" s="6"/>
    </row>
    <row r="49" spans="1:59" s="5" customFormat="1" ht="18" customHeight="1" x14ac:dyDescent="0.25">
      <c r="A49" s="49"/>
      <c r="B49" s="38" t="s">
        <v>153</v>
      </c>
      <c r="C49" s="40" t="s">
        <v>154</v>
      </c>
      <c r="D49" s="12" t="s">
        <v>30</v>
      </c>
      <c r="E49" s="12">
        <v>1</v>
      </c>
      <c r="F49" s="12">
        <v>1</v>
      </c>
      <c r="G49" s="12">
        <v>1</v>
      </c>
      <c r="H49" s="12">
        <v>1</v>
      </c>
      <c r="I49" s="12">
        <v>2</v>
      </c>
      <c r="J49" s="12">
        <v>1</v>
      </c>
      <c r="K49" s="12">
        <v>2</v>
      </c>
      <c r="L49" s="12">
        <v>1</v>
      </c>
      <c r="M49" s="12">
        <v>1</v>
      </c>
      <c r="N49" s="12">
        <v>1</v>
      </c>
      <c r="O49" s="12">
        <v>1</v>
      </c>
      <c r="P49" s="12">
        <v>1</v>
      </c>
      <c r="Q49" s="12">
        <v>1</v>
      </c>
      <c r="R49" s="12">
        <v>1</v>
      </c>
      <c r="S49" s="12">
        <v>2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>
        <f t="shared" si="16"/>
        <v>18</v>
      </c>
      <c r="BG49" s="6"/>
    </row>
    <row r="50" spans="1:59" s="5" customFormat="1" ht="9.75" customHeight="1" x14ac:dyDescent="0.25">
      <c r="A50" s="49"/>
      <c r="B50" s="23" t="s">
        <v>61</v>
      </c>
      <c r="C50" s="26" t="s">
        <v>64</v>
      </c>
      <c r="D50" s="12" t="s">
        <v>29</v>
      </c>
      <c r="E50" s="12"/>
      <c r="F50" s="12"/>
      <c r="G50" s="12"/>
      <c r="H50" s="12">
        <v>6</v>
      </c>
      <c r="I50" s="12"/>
      <c r="J50" s="12">
        <v>6</v>
      </c>
      <c r="K50" s="12"/>
      <c r="L50" s="12">
        <v>6</v>
      </c>
      <c r="M50" s="12"/>
      <c r="N50" s="12">
        <v>6</v>
      </c>
      <c r="O50" s="12"/>
      <c r="P50" s="12">
        <v>6</v>
      </c>
      <c r="Q50" s="12"/>
      <c r="R50" s="12">
        <v>6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>
        <f t="shared" ref="BF50:BF51" si="19">SUM(E50:BE50)</f>
        <v>36</v>
      </c>
      <c r="BG50" s="6"/>
    </row>
    <row r="51" spans="1:59" s="5" customFormat="1" ht="9.75" customHeight="1" x14ac:dyDescent="0.25">
      <c r="A51" s="49"/>
      <c r="B51" s="23" t="s">
        <v>62</v>
      </c>
      <c r="C51" s="15" t="s">
        <v>65</v>
      </c>
      <c r="D51" s="12" t="s">
        <v>29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18</v>
      </c>
      <c r="T51" s="12">
        <v>18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>
        <f t="shared" si="19"/>
        <v>36</v>
      </c>
      <c r="BG51" s="6"/>
    </row>
    <row r="52" spans="1:59" s="18" customFormat="1" ht="12" customHeight="1" x14ac:dyDescent="0.25">
      <c r="A52" s="49"/>
      <c r="B52" s="83"/>
      <c r="C52" s="85" t="s">
        <v>155</v>
      </c>
      <c r="D52" s="16" t="s">
        <v>72</v>
      </c>
      <c r="E52" s="16">
        <f>E54+E56+E57</f>
        <v>2</v>
      </c>
      <c r="F52" s="16">
        <f t="shared" ref="F52:BF52" si="20">F54+F56+F57</f>
        <v>8</v>
      </c>
      <c r="G52" s="16">
        <f t="shared" si="20"/>
        <v>4</v>
      </c>
      <c r="H52" s="16">
        <f t="shared" si="20"/>
        <v>4</v>
      </c>
      <c r="I52" s="16">
        <f t="shared" si="20"/>
        <v>8</v>
      </c>
      <c r="J52" s="16">
        <f t="shared" si="20"/>
        <v>2</v>
      </c>
      <c r="K52" s="16">
        <f t="shared" si="20"/>
        <v>10</v>
      </c>
      <c r="L52" s="16">
        <f t="shared" si="20"/>
        <v>2</v>
      </c>
      <c r="M52" s="16">
        <f t="shared" si="20"/>
        <v>8</v>
      </c>
      <c r="N52" s="16">
        <f t="shared" si="20"/>
        <v>2</v>
      </c>
      <c r="O52" s="16">
        <f t="shared" si="20"/>
        <v>8</v>
      </c>
      <c r="P52" s="16">
        <f t="shared" si="20"/>
        <v>2</v>
      </c>
      <c r="Q52" s="16">
        <f t="shared" si="20"/>
        <v>8</v>
      </c>
      <c r="R52" s="16">
        <f t="shared" si="20"/>
        <v>2</v>
      </c>
      <c r="S52" s="16">
        <f t="shared" si="20"/>
        <v>2</v>
      </c>
      <c r="T52" s="16">
        <f t="shared" si="20"/>
        <v>18</v>
      </c>
      <c r="U52" s="16">
        <f t="shared" si="20"/>
        <v>18</v>
      </c>
      <c r="V52" s="16">
        <f t="shared" si="20"/>
        <v>0</v>
      </c>
      <c r="W52" s="16">
        <f t="shared" si="20"/>
        <v>0</v>
      </c>
      <c r="X52" s="16">
        <f t="shared" si="20"/>
        <v>4</v>
      </c>
      <c r="Y52" s="16">
        <f t="shared" si="20"/>
        <v>8</v>
      </c>
      <c r="Z52" s="16">
        <f t="shared" si="20"/>
        <v>4</v>
      </c>
      <c r="AA52" s="16">
        <f t="shared" si="20"/>
        <v>10</v>
      </c>
      <c r="AB52" s="16">
        <f t="shared" si="20"/>
        <v>10</v>
      </c>
      <c r="AC52" s="16">
        <f t="shared" si="20"/>
        <v>8</v>
      </c>
      <c r="AD52" s="16">
        <f t="shared" si="20"/>
        <v>4</v>
      </c>
      <c r="AE52" s="16">
        <f t="shared" si="20"/>
        <v>8</v>
      </c>
      <c r="AF52" s="16">
        <f t="shared" si="20"/>
        <v>10</v>
      </c>
      <c r="AG52" s="16">
        <f t="shared" si="20"/>
        <v>0</v>
      </c>
      <c r="AH52" s="16">
        <f t="shared" si="20"/>
        <v>0</v>
      </c>
      <c r="AI52" s="16">
        <f t="shared" si="20"/>
        <v>36</v>
      </c>
      <c r="AJ52" s="16">
        <f t="shared" si="20"/>
        <v>0</v>
      </c>
      <c r="AK52" s="16">
        <f t="shared" si="20"/>
        <v>0</v>
      </c>
      <c r="AL52" s="16">
        <f t="shared" si="20"/>
        <v>0</v>
      </c>
      <c r="AM52" s="16">
        <f t="shared" si="20"/>
        <v>0</v>
      </c>
      <c r="AN52" s="16">
        <f t="shared" si="20"/>
        <v>0</v>
      </c>
      <c r="AO52" s="16">
        <f t="shared" si="20"/>
        <v>0</v>
      </c>
      <c r="AP52" s="16">
        <f t="shared" si="20"/>
        <v>0</v>
      </c>
      <c r="AQ52" s="16">
        <f t="shared" si="20"/>
        <v>0</v>
      </c>
      <c r="AR52" s="16">
        <f t="shared" si="20"/>
        <v>0</v>
      </c>
      <c r="AS52" s="16">
        <f t="shared" si="20"/>
        <v>0</v>
      </c>
      <c r="AT52" s="16">
        <f t="shared" si="20"/>
        <v>0</v>
      </c>
      <c r="AU52" s="16">
        <f t="shared" si="20"/>
        <v>0</v>
      </c>
      <c r="AV52" s="16">
        <f t="shared" si="20"/>
        <v>0</v>
      </c>
      <c r="AW52" s="16">
        <f t="shared" si="20"/>
        <v>0</v>
      </c>
      <c r="AX52" s="16">
        <f t="shared" si="20"/>
        <v>0</v>
      </c>
      <c r="AY52" s="16">
        <f t="shared" si="20"/>
        <v>0</v>
      </c>
      <c r="AZ52" s="16">
        <f t="shared" si="20"/>
        <v>0</v>
      </c>
      <c r="BA52" s="16">
        <f t="shared" si="20"/>
        <v>0</v>
      </c>
      <c r="BB52" s="16">
        <f t="shared" si="20"/>
        <v>0</v>
      </c>
      <c r="BC52" s="16">
        <f t="shared" si="20"/>
        <v>0</v>
      </c>
      <c r="BD52" s="16">
        <f t="shared" si="20"/>
        <v>0</v>
      </c>
      <c r="BE52" s="16">
        <f t="shared" si="20"/>
        <v>0</v>
      </c>
      <c r="BF52" s="16">
        <f t="shared" si="20"/>
        <v>210</v>
      </c>
      <c r="BG52" s="17"/>
    </row>
    <row r="53" spans="1:59" s="18" customFormat="1" ht="20.25" customHeight="1" x14ac:dyDescent="0.25">
      <c r="A53" s="49"/>
      <c r="B53" s="84"/>
      <c r="C53" s="86" t="s">
        <v>155</v>
      </c>
      <c r="D53" s="16" t="s">
        <v>30</v>
      </c>
      <c r="E53" s="16">
        <f>E55</f>
        <v>1</v>
      </c>
      <c r="F53" s="16">
        <f t="shared" ref="F53:BF53" si="21">F55</f>
        <v>1</v>
      </c>
      <c r="G53" s="16">
        <f t="shared" si="21"/>
        <v>2</v>
      </c>
      <c r="H53" s="16">
        <f t="shared" si="21"/>
        <v>2</v>
      </c>
      <c r="I53" s="16">
        <f t="shared" si="21"/>
        <v>1</v>
      </c>
      <c r="J53" s="16">
        <f t="shared" si="21"/>
        <v>1</v>
      </c>
      <c r="K53" s="16">
        <f t="shared" si="21"/>
        <v>2</v>
      </c>
      <c r="L53" s="16">
        <f t="shared" si="21"/>
        <v>1</v>
      </c>
      <c r="M53" s="16">
        <f t="shared" si="21"/>
        <v>1</v>
      </c>
      <c r="N53" s="16">
        <f t="shared" si="21"/>
        <v>1</v>
      </c>
      <c r="O53" s="16">
        <f t="shared" si="21"/>
        <v>1</v>
      </c>
      <c r="P53" s="16">
        <f t="shared" si="21"/>
        <v>1</v>
      </c>
      <c r="Q53" s="16">
        <f t="shared" si="21"/>
        <v>1</v>
      </c>
      <c r="R53" s="16">
        <f t="shared" si="21"/>
        <v>1</v>
      </c>
      <c r="S53" s="16">
        <f t="shared" si="21"/>
        <v>1</v>
      </c>
      <c r="T53" s="16">
        <f t="shared" si="21"/>
        <v>0</v>
      </c>
      <c r="U53" s="16">
        <f t="shared" si="21"/>
        <v>0</v>
      </c>
      <c r="V53" s="16">
        <f t="shared" si="21"/>
        <v>0</v>
      </c>
      <c r="W53" s="16">
        <f t="shared" si="21"/>
        <v>0</v>
      </c>
      <c r="X53" s="16">
        <f t="shared" si="21"/>
        <v>2</v>
      </c>
      <c r="Y53" s="16">
        <f t="shared" si="21"/>
        <v>1</v>
      </c>
      <c r="Z53" s="16">
        <f t="shared" si="21"/>
        <v>2</v>
      </c>
      <c r="AA53" s="16">
        <f t="shared" si="21"/>
        <v>2</v>
      </c>
      <c r="AB53" s="16">
        <f t="shared" si="21"/>
        <v>2</v>
      </c>
      <c r="AC53" s="16">
        <f t="shared" si="21"/>
        <v>1</v>
      </c>
      <c r="AD53" s="16">
        <f t="shared" si="21"/>
        <v>2</v>
      </c>
      <c r="AE53" s="16">
        <f t="shared" si="21"/>
        <v>1</v>
      </c>
      <c r="AF53" s="16">
        <f t="shared" si="21"/>
        <v>2</v>
      </c>
      <c r="AG53" s="16">
        <f t="shared" si="21"/>
        <v>0</v>
      </c>
      <c r="AH53" s="16">
        <f t="shared" si="21"/>
        <v>0</v>
      </c>
      <c r="AI53" s="16">
        <f t="shared" si="21"/>
        <v>0</v>
      </c>
      <c r="AJ53" s="16">
        <f t="shared" si="21"/>
        <v>0</v>
      </c>
      <c r="AK53" s="16">
        <f t="shared" si="21"/>
        <v>0</v>
      </c>
      <c r="AL53" s="16">
        <f t="shared" si="21"/>
        <v>0</v>
      </c>
      <c r="AM53" s="16">
        <f t="shared" si="21"/>
        <v>0</v>
      </c>
      <c r="AN53" s="16">
        <f t="shared" si="21"/>
        <v>0</v>
      </c>
      <c r="AO53" s="16">
        <f t="shared" si="21"/>
        <v>0</v>
      </c>
      <c r="AP53" s="16">
        <f t="shared" si="21"/>
        <v>0</v>
      </c>
      <c r="AQ53" s="16">
        <f t="shared" si="21"/>
        <v>0</v>
      </c>
      <c r="AR53" s="16">
        <f t="shared" si="21"/>
        <v>0</v>
      </c>
      <c r="AS53" s="16">
        <f t="shared" si="21"/>
        <v>0</v>
      </c>
      <c r="AT53" s="16">
        <f t="shared" si="21"/>
        <v>0</v>
      </c>
      <c r="AU53" s="16">
        <f t="shared" si="21"/>
        <v>0</v>
      </c>
      <c r="AV53" s="16">
        <f t="shared" si="21"/>
        <v>0</v>
      </c>
      <c r="AW53" s="16">
        <f t="shared" si="21"/>
        <v>0</v>
      </c>
      <c r="AX53" s="16">
        <f t="shared" si="21"/>
        <v>0</v>
      </c>
      <c r="AY53" s="16">
        <f t="shared" si="21"/>
        <v>0</v>
      </c>
      <c r="AZ53" s="16">
        <f t="shared" si="21"/>
        <v>0</v>
      </c>
      <c r="BA53" s="16">
        <f t="shared" si="21"/>
        <v>0</v>
      </c>
      <c r="BB53" s="16">
        <f t="shared" si="21"/>
        <v>0</v>
      </c>
      <c r="BC53" s="16">
        <f t="shared" si="21"/>
        <v>0</v>
      </c>
      <c r="BD53" s="16">
        <f t="shared" si="21"/>
        <v>0</v>
      </c>
      <c r="BE53" s="16">
        <f t="shared" si="21"/>
        <v>0</v>
      </c>
      <c r="BF53" s="16">
        <f t="shared" si="21"/>
        <v>33</v>
      </c>
      <c r="BG53" s="17"/>
    </row>
    <row r="54" spans="1:59" s="5" customFormat="1" ht="9.75" customHeight="1" x14ac:dyDescent="0.25">
      <c r="A54" s="49"/>
      <c r="B54" s="42" t="s">
        <v>156</v>
      </c>
      <c r="C54" s="39" t="s">
        <v>157</v>
      </c>
      <c r="D54" s="28" t="s">
        <v>29</v>
      </c>
      <c r="E54" s="12">
        <v>2</v>
      </c>
      <c r="F54" s="12">
        <v>2</v>
      </c>
      <c r="G54" s="12">
        <v>4</v>
      </c>
      <c r="H54" s="12">
        <v>4</v>
      </c>
      <c r="I54" s="12">
        <v>2</v>
      </c>
      <c r="J54" s="12">
        <v>2</v>
      </c>
      <c r="K54" s="12">
        <v>4</v>
      </c>
      <c r="L54" s="12">
        <v>2</v>
      </c>
      <c r="M54" s="12">
        <v>2</v>
      </c>
      <c r="N54" s="12">
        <v>2</v>
      </c>
      <c r="O54" s="12">
        <v>2</v>
      </c>
      <c r="P54" s="12">
        <v>2</v>
      </c>
      <c r="Q54" s="12">
        <v>2</v>
      </c>
      <c r="R54" s="12">
        <v>2</v>
      </c>
      <c r="S54" s="12">
        <v>2</v>
      </c>
      <c r="T54" s="12"/>
      <c r="U54" s="12"/>
      <c r="V54" s="12"/>
      <c r="W54" s="12"/>
      <c r="X54" s="12">
        <v>4</v>
      </c>
      <c r="Y54" s="12">
        <v>2</v>
      </c>
      <c r="Z54" s="12">
        <v>4</v>
      </c>
      <c r="AA54" s="12">
        <v>4</v>
      </c>
      <c r="AB54" s="12">
        <v>4</v>
      </c>
      <c r="AC54" s="12">
        <v>2</v>
      </c>
      <c r="AD54" s="12">
        <v>4</v>
      </c>
      <c r="AE54" s="12">
        <v>2</v>
      </c>
      <c r="AF54" s="12">
        <v>4</v>
      </c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>
        <f t="shared" si="16"/>
        <v>66</v>
      </c>
      <c r="BG54" s="6"/>
    </row>
    <row r="55" spans="1:59" s="5" customFormat="1" ht="31.5" customHeight="1" x14ac:dyDescent="0.25">
      <c r="A55" s="49"/>
      <c r="B55" s="91" t="s">
        <v>156</v>
      </c>
      <c r="C55" s="92" t="s">
        <v>157</v>
      </c>
      <c r="D55" s="14" t="s">
        <v>30</v>
      </c>
      <c r="E55" s="12">
        <v>1</v>
      </c>
      <c r="F55" s="12">
        <v>1</v>
      </c>
      <c r="G55" s="12">
        <v>2</v>
      </c>
      <c r="H55" s="12">
        <v>2</v>
      </c>
      <c r="I55" s="12">
        <v>1</v>
      </c>
      <c r="J55" s="12">
        <v>1</v>
      </c>
      <c r="K55" s="12">
        <v>2</v>
      </c>
      <c r="L55" s="12">
        <v>1</v>
      </c>
      <c r="M55" s="12">
        <v>1</v>
      </c>
      <c r="N55" s="12">
        <v>1</v>
      </c>
      <c r="O55" s="12">
        <v>1</v>
      </c>
      <c r="P55" s="12">
        <v>1</v>
      </c>
      <c r="Q55" s="12">
        <v>1</v>
      </c>
      <c r="R55" s="12">
        <v>1</v>
      </c>
      <c r="S55" s="12">
        <v>1</v>
      </c>
      <c r="T55" s="12"/>
      <c r="U55" s="12"/>
      <c r="V55" s="12"/>
      <c r="W55" s="12"/>
      <c r="X55" s="12">
        <v>2</v>
      </c>
      <c r="Y55" s="12">
        <v>1</v>
      </c>
      <c r="Z55" s="12">
        <v>2</v>
      </c>
      <c r="AA55" s="12">
        <v>2</v>
      </c>
      <c r="AB55" s="12">
        <v>2</v>
      </c>
      <c r="AC55" s="12">
        <v>1</v>
      </c>
      <c r="AD55" s="12">
        <v>2</v>
      </c>
      <c r="AE55" s="12">
        <v>1</v>
      </c>
      <c r="AF55" s="12">
        <v>2</v>
      </c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>
        <f t="shared" si="16"/>
        <v>33</v>
      </c>
      <c r="BG55" s="6"/>
    </row>
    <row r="56" spans="1:59" s="5" customFormat="1" ht="9.75" customHeight="1" x14ac:dyDescent="0.25">
      <c r="A56" s="49"/>
      <c r="B56" s="23" t="s">
        <v>75</v>
      </c>
      <c r="C56" s="26" t="s">
        <v>64</v>
      </c>
      <c r="D56" s="12" t="s">
        <v>29</v>
      </c>
      <c r="E56" s="12"/>
      <c r="F56" s="12">
        <v>6</v>
      </c>
      <c r="G56" s="12"/>
      <c r="H56" s="12"/>
      <c r="I56" s="12">
        <v>6</v>
      </c>
      <c r="J56" s="12"/>
      <c r="K56" s="12">
        <v>6</v>
      </c>
      <c r="L56" s="12"/>
      <c r="M56" s="12">
        <v>6</v>
      </c>
      <c r="N56" s="12"/>
      <c r="O56" s="12">
        <v>6</v>
      </c>
      <c r="P56" s="12"/>
      <c r="Q56" s="12">
        <v>6</v>
      </c>
      <c r="R56" s="12"/>
      <c r="S56" s="12"/>
      <c r="T56" s="12"/>
      <c r="U56" s="12"/>
      <c r="V56" s="12"/>
      <c r="W56" s="12"/>
      <c r="X56" s="12"/>
      <c r="Y56" s="12">
        <v>6</v>
      </c>
      <c r="Z56" s="12"/>
      <c r="AA56" s="12">
        <v>6</v>
      </c>
      <c r="AB56" s="12">
        <v>6</v>
      </c>
      <c r="AC56" s="12">
        <v>6</v>
      </c>
      <c r="AD56" s="12"/>
      <c r="AE56" s="12">
        <v>6</v>
      </c>
      <c r="AF56" s="12">
        <v>6</v>
      </c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>
        <f t="shared" si="16"/>
        <v>72</v>
      </c>
      <c r="BG56" s="6"/>
    </row>
    <row r="57" spans="1:59" s="5" customFormat="1" ht="9.75" customHeight="1" x14ac:dyDescent="0.25">
      <c r="A57" s="49"/>
      <c r="B57" s="23" t="s">
        <v>76</v>
      </c>
      <c r="C57" s="15" t="s">
        <v>65</v>
      </c>
      <c r="D57" s="12" t="s">
        <v>29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v>18</v>
      </c>
      <c r="U57" s="12">
        <v>18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>
        <v>36</v>
      </c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>
        <f t="shared" si="16"/>
        <v>72</v>
      </c>
      <c r="BG57" s="6"/>
    </row>
    <row r="58" spans="1:59" s="21" customFormat="1" x14ac:dyDescent="0.25">
      <c r="A58" s="36"/>
      <c r="B58" s="33" t="s">
        <v>158</v>
      </c>
      <c r="C58" s="33" t="s">
        <v>159</v>
      </c>
      <c r="D58" s="33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>
        <v>18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>
        <v>36</v>
      </c>
      <c r="AK58" s="19">
        <v>36</v>
      </c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>
        <f>SUM(E58:BE58)</f>
        <v>90</v>
      </c>
    </row>
    <row r="59" spans="1:59" s="21" customFormat="1" x14ac:dyDescent="0.25">
      <c r="A59" s="36"/>
      <c r="B59" s="33" t="s">
        <v>180</v>
      </c>
      <c r="C59" s="33" t="s">
        <v>181</v>
      </c>
      <c r="D59" s="33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>
        <v>36</v>
      </c>
      <c r="AM59" s="19">
        <v>36</v>
      </c>
      <c r="AN59" s="19">
        <v>36</v>
      </c>
      <c r="AO59" s="19">
        <v>36</v>
      </c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>
        <f>SUM(E59:BE59)</f>
        <v>144</v>
      </c>
    </row>
    <row r="60" spans="1:59" s="21" customFormat="1" ht="21" x14ac:dyDescent="0.25">
      <c r="A60" s="36"/>
      <c r="B60" s="33" t="s">
        <v>182</v>
      </c>
      <c r="C60" s="33" t="s">
        <v>183</v>
      </c>
      <c r="D60" s="33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>
        <v>36</v>
      </c>
      <c r="AQ60" s="19">
        <v>36</v>
      </c>
      <c r="AR60" s="19">
        <v>36</v>
      </c>
      <c r="AS60" s="19">
        <v>36</v>
      </c>
      <c r="AT60" s="19">
        <v>36</v>
      </c>
      <c r="AU60" s="19">
        <v>36</v>
      </c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>
        <f>SUM(E60:BE60)</f>
        <v>216</v>
      </c>
    </row>
    <row r="61" spans="1:59" s="21" customFormat="1" x14ac:dyDescent="0.25">
      <c r="A61" s="69"/>
      <c r="B61" s="48" t="s">
        <v>66</v>
      </c>
      <c r="C61" s="48"/>
      <c r="D61" s="48"/>
      <c r="E61" s="19">
        <f>E6+E12+E16+E58+E59+E60</f>
        <v>36</v>
      </c>
      <c r="F61" s="19">
        <f t="shared" ref="F61:BF61" si="22">F6+F12+F16+F58+F59+F60</f>
        <v>36</v>
      </c>
      <c r="G61" s="19">
        <f t="shared" si="22"/>
        <v>36</v>
      </c>
      <c r="H61" s="19">
        <f t="shared" si="22"/>
        <v>36</v>
      </c>
      <c r="I61" s="19">
        <f t="shared" si="22"/>
        <v>36</v>
      </c>
      <c r="J61" s="19">
        <f t="shared" si="22"/>
        <v>36</v>
      </c>
      <c r="K61" s="19">
        <f t="shared" si="22"/>
        <v>36</v>
      </c>
      <c r="L61" s="19">
        <f t="shared" si="22"/>
        <v>36</v>
      </c>
      <c r="M61" s="19">
        <f t="shared" si="22"/>
        <v>36</v>
      </c>
      <c r="N61" s="19">
        <f t="shared" si="22"/>
        <v>36</v>
      </c>
      <c r="O61" s="19">
        <f t="shared" si="22"/>
        <v>36</v>
      </c>
      <c r="P61" s="19">
        <f t="shared" si="22"/>
        <v>36</v>
      </c>
      <c r="Q61" s="19">
        <f t="shared" si="22"/>
        <v>36</v>
      </c>
      <c r="R61" s="19">
        <f t="shared" si="22"/>
        <v>36</v>
      </c>
      <c r="S61" s="19">
        <f t="shared" si="22"/>
        <v>36</v>
      </c>
      <c r="T61" s="19">
        <f t="shared" si="22"/>
        <v>36</v>
      </c>
      <c r="U61" s="19">
        <f t="shared" si="22"/>
        <v>36</v>
      </c>
      <c r="V61" s="19">
        <f t="shared" si="22"/>
        <v>0</v>
      </c>
      <c r="W61" s="19">
        <f t="shared" si="22"/>
        <v>0</v>
      </c>
      <c r="X61" s="19">
        <f t="shared" si="22"/>
        <v>36</v>
      </c>
      <c r="Y61" s="19">
        <f t="shared" si="22"/>
        <v>36</v>
      </c>
      <c r="Z61" s="19">
        <f t="shared" si="22"/>
        <v>36</v>
      </c>
      <c r="AA61" s="19">
        <f t="shared" si="22"/>
        <v>36</v>
      </c>
      <c r="AB61" s="19">
        <f t="shared" si="22"/>
        <v>36</v>
      </c>
      <c r="AC61" s="19">
        <f t="shared" si="22"/>
        <v>36</v>
      </c>
      <c r="AD61" s="19">
        <f t="shared" si="22"/>
        <v>36</v>
      </c>
      <c r="AE61" s="19">
        <f t="shared" si="22"/>
        <v>36</v>
      </c>
      <c r="AF61" s="19">
        <f t="shared" si="22"/>
        <v>36</v>
      </c>
      <c r="AG61" s="19">
        <f t="shared" si="22"/>
        <v>36</v>
      </c>
      <c r="AH61" s="19">
        <f t="shared" si="22"/>
        <v>36</v>
      </c>
      <c r="AI61" s="19">
        <f t="shared" si="22"/>
        <v>36</v>
      </c>
      <c r="AJ61" s="19">
        <f t="shared" si="22"/>
        <v>36</v>
      </c>
      <c r="AK61" s="19">
        <f t="shared" si="22"/>
        <v>36</v>
      </c>
      <c r="AL61" s="19">
        <f t="shared" si="22"/>
        <v>36</v>
      </c>
      <c r="AM61" s="19">
        <f t="shared" si="22"/>
        <v>36</v>
      </c>
      <c r="AN61" s="19">
        <f t="shared" si="22"/>
        <v>36</v>
      </c>
      <c r="AO61" s="19">
        <f t="shared" si="22"/>
        <v>36</v>
      </c>
      <c r="AP61" s="19">
        <f t="shared" si="22"/>
        <v>36</v>
      </c>
      <c r="AQ61" s="19">
        <f t="shared" si="22"/>
        <v>36</v>
      </c>
      <c r="AR61" s="19">
        <f t="shared" si="22"/>
        <v>36</v>
      </c>
      <c r="AS61" s="19">
        <f t="shared" si="22"/>
        <v>36</v>
      </c>
      <c r="AT61" s="19">
        <f t="shared" si="22"/>
        <v>36</v>
      </c>
      <c r="AU61" s="19">
        <f t="shared" si="22"/>
        <v>36</v>
      </c>
      <c r="AV61" s="19">
        <f t="shared" si="22"/>
        <v>0</v>
      </c>
      <c r="AW61" s="19">
        <f t="shared" si="22"/>
        <v>0</v>
      </c>
      <c r="AX61" s="19">
        <f t="shared" si="22"/>
        <v>0</v>
      </c>
      <c r="AY61" s="19">
        <f t="shared" si="22"/>
        <v>0</v>
      </c>
      <c r="AZ61" s="19">
        <f t="shared" si="22"/>
        <v>0</v>
      </c>
      <c r="BA61" s="19">
        <f t="shared" si="22"/>
        <v>0</v>
      </c>
      <c r="BB61" s="19">
        <f t="shared" si="22"/>
        <v>0</v>
      </c>
      <c r="BC61" s="19">
        <f t="shared" si="22"/>
        <v>0</v>
      </c>
      <c r="BD61" s="19">
        <f t="shared" si="22"/>
        <v>0</v>
      </c>
      <c r="BE61" s="19">
        <f t="shared" si="22"/>
        <v>0</v>
      </c>
      <c r="BF61" s="19">
        <f t="shared" si="22"/>
        <v>1476</v>
      </c>
    </row>
    <row r="62" spans="1:59" s="21" customFormat="1" x14ac:dyDescent="0.25">
      <c r="A62" s="70"/>
      <c r="B62" s="48" t="s">
        <v>67</v>
      </c>
      <c r="C62" s="48"/>
      <c r="D62" s="48"/>
      <c r="E62" s="19">
        <f t="shared" ref="E62:AJ62" si="23">E7+E13+E17</f>
        <v>17</v>
      </c>
      <c r="F62" s="19">
        <f t="shared" si="23"/>
        <v>16</v>
      </c>
      <c r="G62" s="19">
        <f t="shared" si="23"/>
        <v>18</v>
      </c>
      <c r="H62" s="19">
        <f t="shared" si="23"/>
        <v>15</v>
      </c>
      <c r="I62" s="19">
        <f t="shared" si="23"/>
        <v>15</v>
      </c>
      <c r="J62" s="19">
        <f t="shared" si="23"/>
        <v>16</v>
      </c>
      <c r="K62" s="19">
        <f t="shared" si="23"/>
        <v>15</v>
      </c>
      <c r="L62" s="19">
        <f t="shared" si="23"/>
        <v>15</v>
      </c>
      <c r="M62" s="19">
        <f t="shared" si="23"/>
        <v>15</v>
      </c>
      <c r="N62" s="19">
        <f t="shared" si="23"/>
        <v>14</v>
      </c>
      <c r="O62" s="19">
        <f t="shared" si="23"/>
        <v>16</v>
      </c>
      <c r="P62" s="19">
        <f t="shared" si="23"/>
        <v>14</v>
      </c>
      <c r="Q62" s="19">
        <f t="shared" si="23"/>
        <v>15</v>
      </c>
      <c r="R62" s="19">
        <f t="shared" si="23"/>
        <v>15</v>
      </c>
      <c r="S62" s="19">
        <f t="shared" si="23"/>
        <v>9</v>
      </c>
      <c r="T62" s="19">
        <f t="shared" si="23"/>
        <v>0</v>
      </c>
      <c r="U62" s="19">
        <f t="shared" si="23"/>
        <v>0</v>
      </c>
      <c r="V62" s="19">
        <f t="shared" si="23"/>
        <v>0</v>
      </c>
      <c r="W62" s="19">
        <f t="shared" si="23"/>
        <v>0</v>
      </c>
      <c r="X62" s="19">
        <f t="shared" si="23"/>
        <v>15</v>
      </c>
      <c r="Y62" s="19">
        <f t="shared" si="23"/>
        <v>13</v>
      </c>
      <c r="Z62" s="19">
        <f t="shared" si="23"/>
        <v>16</v>
      </c>
      <c r="AA62" s="19">
        <f t="shared" si="23"/>
        <v>13</v>
      </c>
      <c r="AB62" s="19">
        <f t="shared" si="23"/>
        <v>14</v>
      </c>
      <c r="AC62" s="19">
        <f t="shared" si="23"/>
        <v>13</v>
      </c>
      <c r="AD62" s="19">
        <f t="shared" si="23"/>
        <v>16</v>
      </c>
      <c r="AE62" s="19">
        <f t="shared" si="23"/>
        <v>13</v>
      </c>
      <c r="AF62" s="19">
        <f t="shared" si="23"/>
        <v>13</v>
      </c>
      <c r="AG62" s="19">
        <f t="shared" si="23"/>
        <v>0</v>
      </c>
      <c r="AH62" s="19">
        <f t="shared" si="23"/>
        <v>0</v>
      </c>
      <c r="AI62" s="19">
        <f t="shared" si="23"/>
        <v>0</v>
      </c>
      <c r="AJ62" s="19">
        <f t="shared" si="23"/>
        <v>0</v>
      </c>
      <c r="AK62" s="19">
        <f t="shared" ref="AK62:BF62" si="24">AK7+AK13+AK17</f>
        <v>0</v>
      </c>
      <c r="AL62" s="19">
        <f t="shared" si="24"/>
        <v>0</v>
      </c>
      <c r="AM62" s="19">
        <f t="shared" si="24"/>
        <v>0</v>
      </c>
      <c r="AN62" s="19">
        <f t="shared" si="24"/>
        <v>0</v>
      </c>
      <c r="AO62" s="19">
        <f t="shared" si="24"/>
        <v>0</v>
      </c>
      <c r="AP62" s="19">
        <f t="shared" si="24"/>
        <v>0</v>
      </c>
      <c r="AQ62" s="19">
        <f t="shared" si="24"/>
        <v>0</v>
      </c>
      <c r="AR62" s="19">
        <f t="shared" si="24"/>
        <v>0</v>
      </c>
      <c r="AS62" s="19">
        <f t="shared" si="24"/>
        <v>0</v>
      </c>
      <c r="AT62" s="19">
        <f t="shared" si="24"/>
        <v>0</v>
      </c>
      <c r="AU62" s="19">
        <f t="shared" si="24"/>
        <v>0</v>
      </c>
      <c r="AV62" s="19">
        <f t="shared" si="24"/>
        <v>0</v>
      </c>
      <c r="AW62" s="19">
        <f t="shared" si="24"/>
        <v>0</v>
      </c>
      <c r="AX62" s="19">
        <f t="shared" si="24"/>
        <v>0</v>
      </c>
      <c r="AY62" s="19">
        <f t="shared" si="24"/>
        <v>0</v>
      </c>
      <c r="AZ62" s="19">
        <f t="shared" si="24"/>
        <v>0</v>
      </c>
      <c r="BA62" s="19">
        <f t="shared" si="24"/>
        <v>0</v>
      </c>
      <c r="BB62" s="19">
        <f t="shared" si="24"/>
        <v>0</v>
      </c>
      <c r="BC62" s="19">
        <f t="shared" si="24"/>
        <v>0</v>
      </c>
      <c r="BD62" s="19">
        <f t="shared" si="24"/>
        <v>0</v>
      </c>
      <c r="BE62" s="19">
        <f t="shared" si="24"/>
        <v>0</v>
      </c>
      <c r="BF62" s="19">
        <f t="shared" si="24"/>
        <v>351</v>
      </c>
    </row>
    <row r="63" spans="1:59" s="21" customFormat="1" x14ac:dyDescent="0.25">
      <c r="A63" s="71"/>
      <c r="B63" s="48" t="s">
        <v>68</v>
      </c>
      <c r="C63" s="48"/>
      <c r="D63" s="48"/>
      <c r="E63" s="19">
        <f>E61+E62</f>
        <v>53</v>
      </c>
      <c r="F63" s="19">
        <f t="shared" ref="F63:BF63" si="25">F61+F62</f>
        <v>52</v>
      </c>
      <c r="G63" s="19">
        <f t="shared" si="25"/>
        <v>54</v>
      </c>
      <c r="H63" s="19">
        <f t="shared" si="25"/>
        <v>51</v>
      </c>
      <c r="I63" s="19">
        <f t="shared" si="25"/>
        <v>51</v>
      </c>
      <c r="J63" s="19">
        <f t="shared" si="25"/>
        <v>52</v>
      </c>
      <c r="K63" s="19">
        <f t="shared" si="25"/>
        <v>51</v>
      </c>
      <c r="L63" s="19">
        <f t="shared" si="25"/>
        <v>51</v>
      </c>
      <c r="M63" s="19">
        <f t="shared" si="25"/>
        <v>51</v>
      </c>
      <c r="N63" s="19">
        <f t="shared" si="25"/>
        <v>50</v>
      </c>
      <c r="O63" s="19">
        <f t="shared" si="25"/>
        <v>52</v>
      </c>
      <c r="P63" s="19">
        <f t="shared" si="25"/>
        <v>50</v>
      </c>
      <c r="Q63" s="19">
        <f t="shared" si="25"/>
        <v>51</v>
      </c>
      <c r="R63" s="19">
        <f t="shared" si="25"/>
        <v>51</v>
      </c>
      <c r="S63" s="19">
        <f t="shared" si="25"/>
        <v>45</v>
      </c>
      <c r="T63" s="19">
        <f t="shared" si="25"/>
        <v>36</v>
      </c>
      <c r="U63" s="19">
        <f t="shared" si="25"/>
        <v>36</v>
      </c>
      <c r="V63" s="19">
        <f t="shared" si="25"/>
        <v>0</v>
      </c>
      <c r="W63" s="19">
        <f t="shared" si="25"/>
        <v>0</v>
      </c>
      <c r="X63" s="19">
        <f t="shared" si="25"/>
        <v>51</v>
      </c>
      <c r="Y63" s="19">
        <f t="shared" si="25"/>
        <v>49</v>
      </c>
      <c r="Z63" s="19">
        <f t="shared" si="25"/>
        <v>52</v>
      </c>
      <c r="AA63" s="19">
        <f t="shared" si="25"/>
        <v>49</v>
      </c>
      <c r="AB63" s="19">
        <f t="shared" si="25"/>
        <v>50</v>
      </c>
      <c r="AC63" s="19">
        <f t="shared" si="25"/>
        <v>49</v>
      </c>
      <c r="AD63" s="19">
        <f t="shared" si="25"/>
        <v>52</v>
      </c>
      <c r="AE63" s="19">
        <f t="shared" si="25"/>
        <v>49</v>
      </c>
      <c r="AF63" s="19">
        <f t="shared" si="25"/>
        <v>49</v>
      </c>
      <c r="AG63" s="19">
        <f t="shared" si="25"/>
        <v>36</v>
      </c>
      <c r="AH63" s="19">
        <f t="shared" si="25"/>
        <v>36</v>
      </c>
      <c r="AI63" s="19">
        <f t="shared" si="25"/>
        <v>36</v>
      </c>
      <c r="AJ63" s="19">
        <f t="shared" si="25"/>
        <v>36</v>
      </c>
      <c r="AK63" s="19">
        <f t="shared" si="25"/>
        <v>36</v>
      </c>
      <c r="AL63" s="19">
        <f t="shared" si="25"/>
        <v>36</v>
      </c>
      <c r="AM63" s="19">
        <f t="shared" si="25"/>
        <v>36</v>
      </c>
      <c r="AN63" s="19">
        <f t="shared" si="25"/>
        <v>36</v>
      </c>
      <c r="AO63" s="19">
        <f t="shared" si="25"/>
        <v>36</v>
      </c>
      <c r="AP63" s="19">
        <f t="shared" si="25"/>
        <v>36</v>
      </c>
      <c r="AQ63" s="19">
        <f t="shared" si="25"/>
        <v>36</v>
      </c>
      <c r="AR63" s="19">
        <f t="shared" si="25"/>
        <v>36</v>
      </c>
      <c r="AS63" s="19">
        <f t="shared" si="25"/>
        <v>36</v>
      </c>
      <c r="AT63" s="19">
        <f t="shared" si="25"/>
        <v>36</v>
      </c>
      <c r="AU63" s="19">
        <f t="shared" si="25"/>
        <v>36</v>
      </c>
      <c r="AV63" s="19">
        <f t="shared" si="25"/>
        <v>0</v>
      </c>
      <c r="AW63" s="19">
        <f t="shared" si="25"/>
        <v>0</v>
      </c>
      <c r="AX63" s="19">
        <f t="shared" si="25"/>
        <v>0</v>
      </c>
      <c r="AY63" s="19">
        <f t="shared" si="25"/>
        <v>0</v>
      </c>
      <c r="AZ63" s="19">
        <f t="shared" si="25"/>
        <v>0</v>
      </c>
      <c r="BA63" s="19">
        <f t="shared" si="25"/>
        <v>0</v>
      </c>
      <c r="BB63" s="19">
        <f t="shared" si="25"/>
        <v>0</v>
      </c>
      <c r="BC63" s="19">
        <f t="shared" si="25"/>
        <v>0</v>
      </c>
      <c r="BD63" s="19">
        <f t="shared" si="25"/>
        <v>0</v>
      </c>
      <c r="BE63" s="19">
        <f t="shared" si="25"/>
        <v>0</v>
      </c>
      <c r="BF63" s="19">
        <f t="shared" si="25"/>
        <v>1827</v>
      </c>
    </row>
    <row r="65" spans="2:29" x14ac:dyDescent="0.2">
      <c r="B65" s="24"/>
      <c r="C65" s="11"/>
      <c r="D65" s="11"/>
      <c r="E65" s="11"/>
      <c r="F65" s="11"/>
    </row>
    <row r="67" spans="2:29" x14ac:dyDescent="0.2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</row>
  </sheetData>
  <mergeCells count="71">
    <mergeCell ref="A1:A5"/>
    <mergeCell ref="B1:B5"/>
    <mergeCell ref="C1:C5"/>
    <mergeCell ref="D1:D5"/>
    <mergeCell ref="F1:H1"/>
    <mergeCell ref="AN1:AQ1"/>
    <mergeCell ref="AS1:AU1"/>
    <mergeCell ref="AW1:AZ1"/>
    <mergeCell ref="BA1:BD1"/>
    <mergeCell ref="BF1:BF5"/>
    <mergeCell ref="E2:BE2"/>
    <mergeCell ref="E4:BE4"/>
    <mergeCell ref="N1:Q1"/>
    <mergeCell ref="S1:U1"/>
    <mergeCell ref="W1:Z1"/>
    <mergeCell ref="AB1:AD1"/>
    <mergeCell ref="AF1:AH1"/>
    <mergeCell ref="AJ1:AL1"/>
    <mergeCell ref="J1:M1"/>
    <mergeCell ref="B8:B9"/>
    <mergeCell ref="C8:C9"/>
    <mergeCell ref="B28:B29"/>
    <mergeCell ref="C28:C29"/>
    <mergeCell ref="B6:B7"/>
    <mergeCell ref="C6:C7"/>
    <mergeCell ref="B16:B17"/>
    <mergeCell ref="C16:C17"/>
    <mergeCell ref="B10:B11"/>
    <mergeCell ref="C10:C11"/>
    <mergeCell ref="B12:B13"/>
    <mergeCell ref="C12:C13"/>
    <mergeCell ref="B14:B15"/>
    <mergeCell ref="C14:C15"/>
    <mergeCell ref="B18:B19"/>
    <mergeCell ref="C18:C19"/>
    <mergeCell ref="C20:C21"/>
    <mergeCell ref="B22:B23"/>
    <mergeCell ref="C22:C23"/>
    <mergeCell ref="B24:B25"/>
    <mergeCell ref="C24:C25"/>
    <mergeCell ref="B26:B27"/>
    <mergeCell ref="C26:C27"/>
    <mergeCell ref="B32:B33"/>
    <mergeCell ref="C32:C33"/>
    <mergeCell ref="A61:A63"/>
    <mergeCell ref="B61:D61"/>
    <mergeCell ref="B62:D62"/>
    <mergeCell ref="B63:D63"/>
    <mergeCell ref="B46:B47"/>
    <mergeCell ref="C46:C47"/>
    <mergeCell ref="B48:B49"/>
    <mergeCell ref="C48:C49"/>
    <mergeCell ref="B54:B55"/>
    <mergeCell ref="C54:C55"/>
    <mergeCell ref="A6:A57"/>
    <mergeCell ref="B20:B21"/>
    <mergeCell ref="B67:AC67"/>
    <mergeCell ref="B30:B31"/>
    <mergeCell ref="C30:C31"/>
    <mergeCell ref="B52:B53"/>
    <mergeCell ref="C52:C53"/>
    <mergeCell ref="B36:B37"/>
    <mergeCell ref="C36:C37"/>
    <mergeCell ref="B38:B39"/>
    <mergeCell ref="C38:C39"/>
    <mergeCell ref="B40:B41"/>
    <mergeCell ref="C40:C41"/>
    <mergeCell ref="B42:B43"/>
    <mergeCell ref="C42:C43"/>
    <mergeCell ref="B34:B35"/>
    <mergeCell ref="C34:C35"/>
  </mergeCells>
  <pageMargins left="0.23622047244094488" right="0.23622047244094488" top="0.3543307086614173" bottom="0.3543307086614173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ДО-170</vt:lpstr>
      <vt:lpstr>ДО-270</vt:lpstr>
      <vt:lpstr>ДО-370</vt:lpstr>
      <vt:lpstr>ДО-470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2022-02-14T12:35:25Z</dcterms:modified>
</cp:coreProperties>
</file>