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activeTab="2"/>
  </bookViews>
  <sheets>
    <sheet name="Ф-190" sheetId="2" r:id="rId1"/>
    <sheet name="Ф-290" sheetId="10" r:id="rId2"/>
    <sheet name="Ф-390" sheetId="1" r:id="rId3"/>
  </sheets>
  <calcPr calcId="145621"/>
</workbook>
</file>

<file path=xl/calcChain.xml><?xml version="1.0" encoding="utf-8"?>
<calcChain xmlns="http://schemas.openxmlformats.org/spreadsheetml/2006/main">
  <c r="BE36" i="1" l="1"/>
  <c r="BE37" i="1"/>
  <c r="BE38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AI39" i="1"/>
  <c r="BE36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S37" i="10"/>
  <c r="BE28" i="2"/>
  <c r="BE29" i="2" s="1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D29" i="2"/>
  <c r="BE35" i="10" l="1"/>
  <c r="BE34" i="10"/>
  <c r="BE33" i="10"/>
  <c r="BE32" i="10" s="1"/>
  <c r="BE25" i="10" s="1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BE31" i="10"/>
  <c r="BE30" i="10"/>
  <c r="BE29" i="10"/>
  <c r="BE28" i="10"/>
  <c r="BE27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BE24" i="10"/>
  <c r="BE23" i="10"/>
  <c r="BE22" i="10"/>
  <c r="BE21" i="10"/>
  <c r="BE20" i="10"/>
  <c r="BE19" i="10"/>
  <c r="BE18" i="10"/>
  <c r="BE17" i="10"/>
  <c r="BE16" i="10"/>
  <c r="BE15" i="10" s="1"/>
  <c r="BE14" i="10" s="1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E13" i="10"/>
  <c r="BE12" i="10"/>
  <c r="BE11" i="10" s="1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BE10" i="10"/>
  <c r="BE9" i="10"/>
  <c r="BE8" i="10"/>
  <c r="BE7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R37" i="10" s="1"/>
  <c r="Q6" i="10"/>
  <c r="Q37" i="10" s="1"/>
  <c r="P6" i="10"/>
  <c r="P37" i="10" s="1"/>
  <c r="O6" i="10"/>
  <c r="O37" i="10" s="1"/>
  <c r="N6" i="10"/>
  <c r="N37" i="10" s="1"/>
  <c r="M6" i="10"/>
  <c r="M37" i="10" s="1"/>
  <c r="L6" i="10"/>
  <c r="L37" i="10" s="1"/>
  <c r="K6" i="10"/>
  <c r="K37" i="10" s="1"/>
  <c r="J6" i="10"/>
  <c r="J37" i="10" s="1"/>
  <c r="I6" i="10"/>
  <c r="I37" i="10" s="1"/>
  <c r="H6" i="10"/>
  <c r="H37" i="10" s="1"/>
  <c r="G6" i="10"/>
  <c r="G37" i="10" s="1"/>
  <c r="F6" i="10"/>
  <c r="F37" i="10" s="1"/>
  <c r="E6" i="10"/>
  <c r="E37" i="10" s="1"/>
  <c r="D6" i="10"/>
  <c r="D37" i="10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D2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D15" i="1"/>
  <c r="BE29" i="1"/>
  <c r="BE18" i="1"/>
  <c r="BE6" i="10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U25" i="1" s="1"/>
  <c r="AV32" i="1"/>
  <c r="AW32" i="1"/>
  <c r="AW25" i="1" s="1"/>
  <c r="AX32" i="1"/>
  <c r="AY32" i="1"/>
  <c r="AY25" i="1" s="1"/>
  <c r="AZ32" i="1"/>
  <c r="BA32" i="1"/>
  <c r="BA25" i="1" s="1"/>
  <c r="BB32" i="1"/>
  <c r="BC32" i="1"/>
  <c r="BC25" i="1" s="1"/>
  <c r="BD32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34" i="1"/>
  <c r="BE19" i="1"/>
  <c r="BE20" i="1"/>
  <c r="BE21" i="1"/>
  <c r="BE22" i="1"/>
  <c r="BE12" i="1"/>
  <c r="U25" i="1"/>
  <c r="V25" i="1"/>
  <c r="AV25" i="1"/>
  <c r="AX25" i="1"/>
  <c r="AZ25" i="1"/>
  <c r="BB25" i="1"/>
  <c r="BD25" i="1"/>
  <c r="D32" i="1"/>
  <c r="D11" i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D9" i="2"/>
  <c r="BE23" i="2"/>
  <c r="BE24" i="2"/>
  <c r="BE24" i="1" l="1"/>
  <c r="BE23" i="1"/>
  <c r="BE17" i="1"/>
  <c r="BE16" i="1"/>
  <c r="E25" i="1"/>
  <c r="H25" i="1"/>
  <c r="I25" i="1"/>
  <c r="L25" i="1"/>
  <c r="M25" i="1"/>
  <c r="P25" i="1"/>
  <c r="Q25" i="1"/>
  <c r="T25" i="1"/>
  <c r="V14" i="1"/>
  <c r="Z25" i="1"/>
  <c r="AD25" i="1"/>
  <c r="AL25" i="1"/>
  <c r="AU14" i="1"/>
  <c r="AV14" i="1"/>
  <c r="AW14" i="1"/>
  <c r="AX14" i="1"/>
  <c r="AY14" i="1"/>
  <c r="AZ14" i="1"/>
  <c r="BA14" i="1"/>
  <c r="BB14" i="1"/>
  <c r="BC14" i="1"/>
  <c r="BD14" i="1"/>
  <c r="D25" i="1"/>
  <c r="BE31" i="1"/>
  <c r="BE30" i="1"/>
  <c r="BE28" i="1"/>
  <c r="BE27" i="1"/>
  <c r="BE15" i="1" l="1"/>
  <c r="BE26" i="1"/>
  <c r="AH25" i="1"/>
  <c r="AH14" i="1" s="1"/>
  <c r="W25" i="1"/>
  <c r="W14" i="1" s="1"/>
  <c r="AT25" i="1"/>
  <c r="AT14" i="1" s="1"/>
  <c r="AR25" i="1"/>
  <c r="AR14" i="1" s="1"/>
  <c r="AP25" i="1"/>
  <c r="AP14" i="1" s="1"/>
  <c r="AN25" i="1"/>
  <c r="AN14" i="1" s="1"/>
  <c r="AJ25" i="1"/>
  <c r="AJ14" i="1" s="1"/>
  <c r="AF25" i="1"/>
  <c r="AF14" i="1" s="1"/>
  <c r="AB25" i="1"/>
  <c r="AB14" i="1" s="1"/>
  <c r="X25" i="1"/>
  <c r="X14" i="1" s="1"/>
  <c r="AS25" i="1"/>
  <c r="AS14" i="1" s="1"/>
  <c r="AQ25" i="1"/>
  <c r="AQ14" i="1" s="1"/>
  <c r="AO25" i="1"/>
  <c r="AO14" i="1" s="1"/>
  <c r="AM25" i="1"/>
  <c r="AM14" i="1" s="1"/>
  <c r="AK25" i="1"/>
  <c r="AK14" i="1" s="1"/>
  <c r="AI25" i="1"/>
  <c r="AI14" i="1" s="1"/>
  <c r="AG25" i="1"/>
  <c r="AG14" i="1" s="1"/>
  <c r="AE25" i="1"/>
  <c r="AE14" i="1" s="1"/>
  <c r="AC25" i="1"/>
  <c r="AC14" i="1" s="1"/>
  <c r="AA25" i="1"/>
  <c r="AA14" i="1" s="1"/>
  <c r="Y25" i="1"/>
  <c r="Y14" i="1" s="1"/>
  <c r="S25" i="1"/>
  <c r="S14" i="1" s="1"/>
  <c r="O25" i="1"/>
  <c r="O14" i="1" s="1"/>
  <c r="K25" i="1"/>
  <c r="K14" i="1" s="1"/>
  <c r="G25" i="1"/>
  <c r="G14" i="1" s="1"/>
  <c r="R25" i="1"/>
  <c r="R14" i="1" s="1"/>
  <c r="N25" i="1"/>
  <c r="N14" i="1" s="1"/>
  <c r="J25" i="1"/>
  <c r="J14" i="1" s="1"/>
  <c r="F25" i="1"/>
  <c r="F14" i="1" s="1"/>
  <c r="D14" i="1"/>
  <c r="U14" i="1"/>
  <c r="Q14" i="1"/>
  <c r="M14" i="1"/>
  <c r="I14" i="1"/>
  <c r="E14" i="1"/>
  <c r="T14" i="1"/>
  <c r="P14" i="1"/>
  <c r="L14" i="1"/>
  <c r="H14" i="1"/>
  <c r="AL14" i="1"/>
  <c r="AD14" i="1"/>
  <c r="Z14" i="1"/>
  <c r="BE13" i="1"/>
  <c r="BE11" i="1" s="1"/>
  <c r="BE17" i="2" l="1"/>
  <c r="BE16" i="2"/>
  <c r="BE26" i="2"/>
  <c r="BE14" i="2"/>
  <c r="BE11" i="2"/>
  <c r="BE27" i="2" l="1"/>
  <c r="BE25" i="2"/>
  <c r="BE22" i="2"/>
  <c r="BE21" i="2"/>
  <c r="BE20" i="2"/>
  <c r="BE19" i="2"/>
  <c r="BE18" i="2"/>
  <c r="BE15" i="2"/>
  <c r="BE13" i="2"/>
  <c r="BE12" i="2"/>
  <c r="BE10" i="2"/>
  <c r="E6" i="1"/>
  <c r="E39" i="1" s="1"/>
  <c r="F6" i="1"/>
  <c r="F39" i="1" s="1"/>
  <c r="G6" i="1"/>
  <c r="G39" i="1" s="1"/>
  <c r="H6" i="1"/>
  <c r="H39" i="1" s="1"/>
  <c r="I6" i="1"/>
  <c r="I39" i="1" s="1"/>
  <c r="J6" i="1"/>
  <c r="J39" i="1" s="1"/>
  <c r="K6" i="1"/>
  <c r="K39" i="1" s="1"/>
  <c r="L6" i="1"/>
  <c r="L39" i="1" s="1"/>
  <c r="M6" i="1"/>
  <c r="M39" i="1" s="1"/>
  <c r="N6" i="1"/>
  <c r="N39" i="1" s="1"/>
  <c r="O6" i="1"/>
  <c r="O39" i="1" s="1"/>
  <c r="P6" i="1"/>
  <c r="P39" i="1" s="1"/>
  <c r="Q6" i="1"/>
  <c r="Q39" i="1" s="1"/>
  <c r="R6" i="1"/>
  <c r="R39" i="1" s="1"/>
  <c r="S6" i="1"/>
  <c r="S39" i="1" s="1"/>
  <c r="T6" i="1"/>
  <c r="T39" i="1" s="1"/>
  <c r="U6" i="1"/>
  <c r="U39" i="1" s="1"/>
  <c r="V6" i="1"/>
  <c r="V39" i="1" s="1"/>
  <c r="W6" i="1"/>
  <c r="W39" i="1" s="1"/>
  <c r="X6" i="1"/>
  <c r="X39" i="1" s="1"/>
  <c r="Y6" i="1"/>
  <c r="Y39" i="1" s="1"/>
  <c r="Z6" i="1"/>
  <c r="Z39" i="1" s="1"/>
  <c r="AA6" i="1"/>
  <c r="AA39" i="1" s="1"/>
  <c r="AB6" i="1"/>
  <c r="AB39" i="1" s="1"/>
  <c r="AC6" i="1"/>
  <c r="AC39" i="1" s="1"/>
  <c r="AD6" i="1"/>
  <c r="AD39" i="1" s="1"/>
  <c r="AE6" i="1"/>
  <c r="AE39" i="1" s="1"/>
  <c r="AF6" i="1"/>
  <c r="AF39" i="1" s="1"/>
  <c r="AG6" i="1"/>
  <c r="AG39" i="1" s="1"/>
  <c r="AH6" i="1"/>
  <c r="AH39" i="1" s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D6" i="1"/>
  <c r="BE7" i="1"/>
  <c r="BE8" i="1"/>
  <c r="BE9" i="1"/>
  <c r="BE10" i="1"/>
  <c r="BE33" i="1"/>
  <c r="BE35" i="1"/>
  <c r="BE32" i="1" l="1"/>
  <c r="BE9" i="2"/>
  <c r="D39" i="1"/>
  <c r="BE6" i="1"/>
  <c r="BE25" i="1" l="1"/>
  <c r="BE14" i="1" s="1"/>
</calcChain>
</file>

<file path=xl/sharedStrings.xml><?xml version="1.0" encoding="utf-8"?>
<sst xmlns="http://schemas.openxmlformats.org/spreadsheetml/2006/main" count="246" uniqueCount="151">
  <si>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</si>
  <si>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</si>
  <si>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</si>
  <si>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</si>
  <si>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</si>
  <si>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</si>
  <si>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</si>
  <si>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</si>
  <si>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</si>
  <si>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</si>
  <si>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</si>
  <si>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</si>
  <si>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</si>
  <si>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</si>
  <si>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</si>
  <si>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</si>
  <si>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</si>
  <si>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</si>
  <si>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</si>
  <si>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</si>
  <si>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</si>
  <si>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</si>
  <si>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</si>
  <si>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</si>
  <si>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</si>
  <si>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</si>
  <si>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</si>
  <si>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</si>
  <si>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</si>
  <si>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</si>
  <si>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</si>
  <si>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</si>
  <si>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</si>
  <si>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</si>
  <si>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</si>
  <si>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Естествознание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</si>
  <si>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</si>
  <si>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</si>
  <si>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</si>
  <si>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</si>
  <si>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</si>
  <si>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</si>
  <si>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</si>
  <si>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</si>
  <si>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</si>
  <si>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</si>
  <si>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</si>
  <si>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Основы философии</t>
  </si>
  <si>
    <t>ЕН.02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</si>
  <si>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</si>
  <si>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</si>
  <si>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Общепрофессиональные дисциплины</t>
  </si>
  <si>
    <t>ОП.03</t>
  </si>
  <si>
    <t>ОП.05</t>
  </si>
  <si>
    <t>ОП.06</t>
  </si>
  <si>
    <t>ОП.07</t>
  </si>
  <si>
    <t>Безопасность жизнедеятельности</t>
  </si>
  <si>
    <t>Общеобразовательный цикл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</si>
  <si>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</si>
  <si>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</si>
  <si>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</si>
  <si>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</si>
  <si>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Информатика</t>
  </si>
  <si>
    <t>Менеджмент</t>
  </si>
  <si>
    <t>ЕН.01.</t>
  </si>
  <si>
    <t xml:space="preserve">Математика </t>
  </si>
  <si>
    <t xml:space="preserve">МДК 01.01. </t>
  </si>
  <si>
    <t>МДК 01.02.</t>
  </si>
  <si>
    <t>УП 01.</t>
  </si>
  <si>
    <t>ПП 01.</t>
  </si>
  <si>
    <t>2 Курс</t>
  </si>
  <si>
    <t>ОГСЭ.03.</t>
  </si>
  <si>
    <t>ОГСЭ.04.</t>
  </si>
  <si>
    <t>УП 02.</t>
  </si>
  <si>
    <t>ОГСЭ.01.</t>
  </si>
  <si>
    <t>3 Курс</t>
  </si>
  <si>
    <t>1 Курс</t>
  </si>
  <si>
    <t>Экономика</t>
  </si>
  <si>
    <t>ОГСЭ.02.</t>
  </si>
  <si>
    <t>Экономика организации</t>
  </si>
  <si>
    <t>Финансы, денежное обращение и кредит</t>
  </si>
  <si>
    <t>Бухгалтерский учет</t>
  </si>
  <si>
    <t>ОП.08.</t>
  </si>
  <si>
    <t>ОП.09.</t>
  </si>
  <si>
    <t>ОП.11.</t>
  </si>
  <si>
    <t>Гражданское право</t>
  </si>
  <si>
    <t>ОП.12.</t>
  </si>
  <si>
    <t>Аудит</t>
  </si>
  <si>
    <t>Основы организации и функционирования бюджетной системы Российской Федерации</t>
  </si>
  <si>
    <t>Основы финансового планирования в государственных (муниципальных) учреждениях</t>
  </si>
  <si>
    <t>ПМ.02 Ведение расчетов с бюджетами бюджетной системы Российской Федерации</t>
  </si>
  <si>
    <t>МДК .02.01.</t>
  </si>
  <si>
    <t>Организация расчетов с бюджетами бюджетной системы Российской Федерации</t>
  </si>
  <si>
    <t>ПП 02.</t>
  </si>
  <si>
    <t>ОУД.01.01</t>
  </si>
  <si>
    <t>ОУД.01.02</t>
  </si>
  <si>
    <t>ОУД.02</t>
  </si>
  <si>
    <t>ОУД.03</t>
  </si>
  <si>
    <t>ОУД.04</t>
  </si>
  <si>
    <t>ОУД.05</t>
  </si>
  <si>
    <t>ОУД.06</t>
  </si>
  <si>
    <t>ОУД.07</t>
  </si>
  <si>
    <t>ОУД.11</t>
  </si>
  <si>
    <t>ОУД.14</t>
  </si>
  <si>
    <t>ОУД.16</t>
  </si>
  <si>
    <t>ОУД.17</t>
  </si>
  <si>
    <t>Родной язык</t>
  </si>
  <si>
    <t xml:space="preserve">Астрономия </t>
  </si>
  <si>
    <t>ОУД.12</t>
  </si>
  <si>
    <t>ОУД.13</t>
  </si>
  <si>
    <t>Право</t>
  </si>
  <si>
    <t>УД.01</t>
  </si>
  <si>
    <t>Экология</t>
  </si>
  <si>
    <t>Основы предпринимательской деятельности</t>
  </si>
  <si>
    <t>ПМ.01 Финансово-экономическое планирование в секторе государственного и муниципального управления и организация исполнения бюджетов бюджетной системы Российской Федерации</t>
  </si>
  <si>
    <t>МДК 01.03.</t>
  </si>
  <si>
    <t>Финансово-экономический механизм государственных закупок</t>
  </si>
  <si>
    <t>ОГСЭ.05.</t>
  </si>
  <si>
    <t>Психология общения</t>
  </si>
  <si>
    <t>Экологические основы природопользования</t>
  </si>
  <si>
    <t>ЕН.02.</t>
  </si>
  <si>
    <t>ОП.02</t>
  </si>
  <si>
    <t>Статистика</t>
  </si>
  <si>
    <t>Документационное обеспечение управления</t>
  </si>
  <si>
    <t>ОП.04</t>
  </si>
  <si>
    <t xml:space="preserve">Планирование карьеры </t>
  </si>
  <si>
    <t>ОП.10</t>
  </si>
  <si>
    <t>ОП.13</t>
  </si>
  <si>
    <t>Основы банковского дела</t>
  </si>
  <si>
    <t>ОП.14</t>
  </si>
  <si>
    <t>Основы исследовательской деятельности</t>
  </si>
  <si>
    <t>ОП.15.</t>
  </si>
  <si>
    <t>Налоги и налогооблажение</t>
  </si>
  <si>
    <t>ОП.16.</t>
  </si>
  <si>
    <t>Основы финансовой грамотности</t>
  </si>
  <si>
    <t>ОП.17.</t>
  </si>
  <si>
    <t>ПМ.03 частие в управлении финансами организаций и осуществление финансовых операций</t>
  </si>
  <si>
    <t>Финансы организаций</t>
  </si>
  <si>
    <t xml:space="preserve">МДК 03.01. </t>
  </si>
  <si>
    <t>Анализ финансово-хозяйственной деятельности</t>
  </si>
  <si>
    <t>МДК 03.02.</t>
  </si>
  <si>
    <t>ПМ.04 Участие в организации и осуществлении финансового контроля</t>
  </si>
  <si>
    <t>Финансовый контроль деятельности экономического субъекта</t>
  </si>
  <si>
    <t>МДК .04.01.</t>
  </si>
  <si>
    <t>ПА</t>
  </si>
  <si>
    <t>Промежуточная аттестация</t>
  </si>
  <si>
    <t>Контроль и ревизия государственных (муниципальных) учреждений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</si>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</sst>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6" fillId="4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1"/>
  <sheetViews>
    <sheetView zoomScale="130" zoomScaleNormal="130" zoomScaleSheetLayoutView="100" workbookViewId="0">
      <selection activeCell="AX33" sqref="AX33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65" t="s">
        <v>76</v>
      </c>
      <c r="B4" s="70" t="s">
        <v>0</v>
      </c>
      <c r="C4" s="72" t="s">
        <v>1</v>
      </c>
      <c r="D4" s="2" t="s">
        <v>2</v>
      </c>
      <c r="E4" s="67" t="s">
        <v>3</v>
      </c>
      <c r="F4" s="68"/>
      <c r="G4" s="69"/>
      <c r="H4" s="2" t="s">
        <v>4</v>
      </c>
      <c r="I4" s="67" t="s">
        <v>5</v>
      </c>
      <c r="J4" s="68"/>
      <c r="K4" s="68"/>
      <c r="L4" s="69"/>
      <c r="M4" s="67" t="s">
        <v>6</v>
      </c>
      <c r="N4" s="68"/>
      <c r="O4" s="68"/>
      <c r="P4" s="69"/>
      <c r="Q4" s="2" t="s">
        <v>7</v>
      </c>
      <c r="R4" s="67" t="s">
        <v>8</v>
      </c>
      <c r="S4" s="68"/>
      <c r="T4" s="69"/>
      <c r="U4" s="2" t="s">
        <v>9</v>
      </c>
      <c r="V4" s="67" t="s">
        <v>10</v>
      </c>
      <c r="W4" s="68"/>
      <c r="X4" s="68"/>
      <c r="Y4" s="69"/>
      <c r="Z4" s="2" t="s">
        <v>11</v>
      </c>
      <c r="AA4" s="67" t="s">
        <v>12</v>
      </c>
      <c r="AB4" s="68"/>
      <c r="AC4" s="69"/>
      <c r="AD4" s="2" t="s">
        <v>13</v>
      </c>
      <c r="AE4" s="67" t="s">
        <v>14</v>
      </c>
      <c r="AF4" s="68"/>
      <c r="AG4" s="69"/>
      <c r="AH4" s="2" t="s">
        <v>15</v>
      </c>
      <c r="AI4" s="67" t="s">
        <v>16</v>
      </c>
      <c r="AJ4" s="68"/>
      <c r="AK4" s="69"/>
      <c r="AL4" s="2" t="s">
        <v>17</v>
      </c>
      <c r="AM4" s="67" t="s">
        <v>18</v>
      </c>
      <c r="AN4" s="68"/>
      <c r="AO4" s="68"/>
      <c r="AP4" s="69"/>
      <c r="AQ4" s="2" t="s">
        <v>19</v>
      </c>
      <c r="AR4" s="67" t="s">
        <v>20</v>
      </c>
      <c r="AS4" s="68"/>
      <c r="AT4" s="69"/>
      <c r="AU4" s="2" t="s">
        <v>21</v>
      </c>
      <c r="AV4" s="67" t="s">
        <v>22</v>
      </c>
      <c r="AW4" s="68"/>
      <c r="AX4" s="68"/>
      <c r="AY4" s="69"/>
      <c r="AZ4" s="67" t="s">
        <v>23</v>
      </c>
      <c r="BA4" s="68"/>
      <c r="BB4" s="68"/>
      <c r="BC4" s="69"/>
      <c r="BD4" s="3" t="s">
        <v>24</v>
      </c>
      <c r="BE4" s="74" t="s">
        <v>25</v>
      </c>
      <c r="BF4" s="4"/>
    </row>
    <row r="5" spans="1:58" s="5" customFormat="1" ht="9.9499999999999993" customHeight="1" x14ac:dyDescent="0.25">
      <c r="A5" s="65"/>
      <c r="B5" s="71"/>
      <c r="C5" s="73"/>
      <c r="D5" s="67" t="s">
        <v>26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75"/>
      <c r="BF5" s="6"/>
    </row>
    <row r="6" spans="1:58" s="5" customFormat="1" ht="12.75" x14ac:dyDescent="0.25">
      <c r="A6" s="65"/>
      <c r="B6" s="71"/>
      <c r="C6" s="73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75"/>
      <c r="BF6" s="6"/>
    </row>
    <row r="7" spans="1:58" s="5" customFormat="1" ht="13.5" customHeight="1" x14ac:dyDescent="0.25">
      <c r="A7" s="65"/>
      <c r="B7" s="71"/>
      <c r="C7" s="73"/>
      <c r="D7" s="67" t="s">
        <v>27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75"/>
      <c r="BF7" s="6"/>
    </row>
    <row r="8" spans="1:58" ht="12.75" x14ac:dyDescent="0.2">
      <c r="A8" s="65"/>
      <c r="B8" s="71"/>
      <c r="C8" s="73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  <c r="AA8" s="32">
        <v>24</v>
      </c>
      <c r="AB8" s="32">
        <v>25</v>
      </c>
      <c r="AC8" s="32">
        <v>26</v>
      </c>
      <c r="AD8" s="32">
        <v>27</v>
      </c>
      <c r="AE8" s="32">
        <v>28</v>
      </c>
      <c r="AF8" s="32">
        <v>29</v>
      </c>
      <c r="AG8" s="32">
        <v>30</v>
      </c>
      <c r="AH8" s="32">
        <v>31</v>
      </c>
      <c r="AI8" s="32">
        <v>32</v>
      </c>
      <c r="AJ8" s="32">
        <v>33</v>
      </c>
      <c r="AK8" s="32">
        <v>34</v>
      </c>
      <c r="AL8" s="32">
        <v>35</v>
      </c>
      <c r="AM8" s="32">
        <v>36</v>
      </c>
      <c r="AN8" s="32">
        <v>37</v>
      </c>
      <c r="AO8" s="32">
        <v>38</v>
      </c>
      <c r="AP8" s="32">
        <v>39</v>
      </c>
      <c r="AQ8" s="32">
        <v>40</v>
      </c>
      <c r="AR8" s="32">
        <v>41</v>
      </c>
      <c r="AS8" s="32">
        <v>42</v>
      </c>
      <c r="AT8" s="32">
        <v>43</v>
      </c>
      <c r="AU8" s="32">
        <v>44</v>
      </c>
      <c r="AV8" s="32">
        <v>45</v>
      </c>
      <c r="AW8" s="32">
        <v>46</v>
      </c>
      <c r="AX8" s="32">
        <v>47</v>
      </c>
      <c r="AY8" s="32">
        <v>48</v>
      </c>
      <c r="AZ8" s="32">
        <v>49</v>
      </c>
      <c r="BA8" s="32">
        <v>50</v>
      </c>
      <c r="BB8" s="32">
        <v>51</v>
      </c>
      <c r="BC8" s="32">
        <v>52</v>
      </c>
      <c r="BD8" s="33">
        <v>53</v>
      </c>
      <c r="BE8" s="75"/>
      <c r="BF8" s="11"/>
    </row>
    <row r="9" spans="1:58" s="20" customFormat="1" ht="12" customHeight="1" x14ac:dyDescent="0.25">
      <c r="A9" s="65"/>
      <c r="B9" s="34" t="s">
        <v>28</v>
      </c>
      <c r="C9" s="24" t="s">
        <v>57</v>
      </c>
      <c r="D9" s="35">
        <f t="shared" ref="D9:AI9" si="0">D10+D11+D12+D13+D16+D14+D17+D15+D18+D19+D20+D21+D22+D23+D24+D25+D26+D27</f>
        <v>36</v>
      </c>
      <c r="E9" s="35">
        <f t="shared" si="0"/>
        <v>36</v>
      </c>
      <c r="F9" s="35">
        <f t="shared" si="0"/>
        <v>36</v>
      </c>
      <c r="G9" s="35">
        <f t="shared" si="0"/>
        <v>36</v>
      </c>
      <c r="H9" s="35">
        <f t="shared" si="0"/>
        <v>36</v>
      </c>
      <c r="I9" s="35">
        <f t="shared" si="0"/>
        <v>36</v>
      </c>
      <c r="J9" s="35">
        <f t="shared" si="0"/>
        <v>36</v>
      </c>
      <c r="K9" s="35">
        <f t="shared" si="0"/>
        <v>36</v>
      </c>
      <c r="L9" s="35">
        <f t="shared" si="0"/>
        <v>36</v>
      </c>
      <c r="M9" s="35">
        <f t="shared" si="0"/>
        <v>36</v>
      </c>
      <c r="N9" s="35">
        <f t="shared" si="0"/>
        <v>36</v>
      </c>
      <c r="O9" s="35">
        <f t="shared" si="0"/>
        <v>36</v>
      </c>
      <c r="P9" s="35">
        <f t="shared" si="0"/>
        <v>36</v>
      </c>
      <c r="Q9" s="35">
        <f t="shared" si="0"/>
        <v>36</v>
      </c>
      <c r="R9" s="35">
        <f t="shared" si="0"/>
        <v>36</v>
      </c>
      <c r="S9" s="35">
        <f t="shared" si="0"/>
        <v>36</v>
      </c>
      <c r="T9" s="35">
        <f t="shared" si="0"/>
        <v>36</v>
      </c>
      <c r="U9" s="35">
        <f t="shared" si="0"/>
        <v>0</v>
      </c>
      <c r="V9" s="35">
        <f t="shared" si="0"/>
        <v>0</v>
      </c>
      <c r="W9" s="35">
        <f t="shared" si="0"/>
        <v>36</v>
      </c>
      <c r="X9" s="35">
        <f t="shared" si="0"/>
        <v>36</v>
      </c>
      <c r="Y9" s="35">
        <f t="shared" si="0"/>
        <v>36</v>
      </c>
      <c r="Z9" s="35">
        <f t="shared" si="0"/>
        <v>36</v>
      </c>
      <c r="AA9" s="35">
        <f t="shared" si="0"/>
        <v>36</v>
      </c>
      <c r="AB9" s="35">
        <f t="shared" si="0"/>
        <v>36</v>
      </c>
      <c r="AC9" s="35">
        <f t="shared" si="0"/>
        <v>36</v>
      </c>
      <c r="AD9" s="35">
        <f t="shared" si="0"/>
        <v>36</v>
      </c>
      <c r="AE9" s="35">
        <f t="shared" si="0"/>
        <v>36</v>
      </c>
      <c r="AF9" s="35">
        <f t="shared" si="0"/>
        <v>36</v>
      </c>
      <c r="AG9" s="35">
        <f t="shared" si="0"/>
        <v>36</v>
      </c>
      <c r="AH9" s="35">
        <f t="shared" si="0"/>
        <v>36</v>
      </c>
      <c r="AI9" s="35">
        <f t="shared" si="0"/>
        <v>36</v>
      </c>
      <c r="AJ9" s="35">
        <f t="shared" ref="AJ9:BE9" si="1">AJ10+AJ11+AJ12+AJ13+AJ16+AJ14+AJ17+AJ15+AJ18+AJ19+AJ20+AJ21+AJ22+AJ23+AJ24+AJ25+AJ26+AJ27</f>
        <v>36</v>
      </c>
      <c r="AK9" s="35">
        <f t="shared" si="1"/>
        <v>36</v>
      </c>
      <c r="AL9" s="35">
        <f t="shared" si="1"/>
        <v>36</v>
      </c>
      <c r="AM9" s="35">
        <f t="shared" si="1"/>
        <v>36</v>
      </c>
      <c r="AN9" s="35">
        <f t="shared" si="1"/>
        <v>36</v>
      </c>
      <c r="AO9" s="35">
        <f t="shared" si="1"/>
        <v>36</v>
      </c>
      <c r="AP9" s="35">
        <f t="shared" si="1"/>
        <v>36</v>
      </c>
      <c r="AQ9" s="35">
        <f t="shared" si="1"/>
        <v>36</v>
      </c>
      <c r="AR9" s="35">
        <f t="shared" si="1"/>
        <v>36</v>
      </c>
      <c r="AS9" s="35">
        <f t="shared" si="1"/>
        <v>0</v>
      </c>
      <c r="AT9" s="35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5">
        <f t="shared" si="1"/>
        <v>0</v>
      </c>
      <c r="AZ9" s="35">
        <f t="shared" si="1"/>
        <v>0</v>
      </c>
      <c r="BA9" s="35">
        <f t="shared" si="1"/>
        <v>0</v>
      </c>
      <c r="BB9" s="35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1404</v>
      </c>
      <c r="BF9" s="19"/>
    </row>
    <row r="10" spans="1:58" s="5" customFormat="1" ht="9.75" customHeight="1" x14ac:dyDescent="0.25">
      <c r="A10" s="65"/>
      <c r="B10" s="25" t="s">
        <v>94</v>
      </c>
      <c r="C10" s="36" t="s">
        <v>29</v>
      </c>
      <c r="D10" s="37">
        <v>2</v>
      </c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7">
        <v>2</v>
      </c>
      <c r="P10" s="37">
        <v>2</v>
      </c>
      <c r="Q10" s="37">
        <v>2</v>
      </c>
      <c r="R10" s="37">
        <v>2</v>
      </c>
      <c r="S10" s="37">
        <v>2</v>
      </c>
      <c r="T10" s="37">
        <v>2</v>
      </c>
      <c r="U10" s="37"/>
      <c r="V10" s="37"/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37">
        <v>2</v>
      </c>
      <c r="AE10" s="37">
        <v>2</v>
      </c>
      <c r="AF10" s="37">
        <v>2</v>
      </c>
      <c r="AG10" s="37">
        <v>2</v>
      </c>
      <c r="AH10" s="37">
        <v>2</v>
      </c>
      <c r="AI10" s="37">
        <v>2</v>
      </c>
      <c r="AJ10" s="37">
        <v>2</v>
      </c>
      <c r="AK10" s="37">
        <v>2</v>
      </c>
      <c r="AL10" s="37">
        <v>2</v>
      </c>
      <c r="AM10" s="37">
        <v>2</v>
      </c>
      <c r="AN10" s="37">
        <v>2</v>
      </c>
      <c r="AO10" s="37">
        <v>2</v>
      </c>
      <c r="AP10" s="37">
        <v>2</v>
      </c>
      <c r="AQ10" s="14">
        <v>2</v>
      </c>
      <c r="AR10" s="14">
        <v>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7" si="2">SUM(D10:BD10)</f>
        <v>78</v>
      </c>
      <c r="BF10" s="6"/>
    </row>
    <row r="11" spans="1:58" s="5" customFormat="1" ht="9.75" customHeight="1" x14ac:dyDescent="0.25">
      <c r="A11" s="65"/>
      <c r="B11" s="58" t="s">
        <v>95</v>
      </c>
      <c r="C11" s="36" t="s">
        <v>30</v>
      </c>
      <c r="D11" s="37">
        <v>4</v>
      </c>
      <c r="E11" s="37">
        <v>2</v>
      </c>
      <c r="F11" s="37">
        <v>4</v>
      </c>
      <c r="G11" s="37">
        <v>2</v>
      </c>
      <c r="H11" s="37">
        <v>4</v>
      </c>
      <c r="I11" s="37">
        <v>2</v>
      </c>
      <c r="J11" s="37">
        <v>4</v>
      </c>
      <c r="K11" s="37">
        <v>2</v>
      </c>
      <c r="L11" s="37">
        <v>4</v>
      </c>
      <c r="M11" s="37">
        <v>2</v>
      </c>
      <c r="N11" s="37">
        <v>4</v>
      </c>
      <c r="O11" s="37">
        <v>2</v>
      </c>
      <c r="P11" s="37">
        <v>4</v>
      </c>
      <c r="Q11" s="37">
        <v>2</v>
      </c>
      <c r="R11" s="37">
        <v>4</v>
      </c>
      <c r="S11" s="37">
        <v>2</v>
      </c>
      <c r="T11" s="37">
        <v>3</v>
      </c>
      <c r="U11" s="37"/>
      <c r="V11" s="37"/>
      <c r="W11" s="37">
        <v>2</v>
      </c>
      <c r="X11" s="37">
        <v>2</v>
      </c>
      <c r="Y11" s="37">
        <v>4</v>
      </c>
      <c r="Z11" s="37">
        <v>2</v>
      </c>
      <c r="AA11" s="37">
        <v>4</v>
      </c>
      <c r="AB11" s="37">
        <v>2</v>
      </c>
      <c r="AC11" s="37">
        <v>4</v>
      </c>
      <c r="AD11" s="37">
        <v>2</v>
      </c>
      <c r="AE11" s="37">
        <v>4</v>
      </c>
      <c r="AF11" s="37">
        <v>2</v>
      </c>
      <c r="AG11" s="37">
        <v>4</v>
      </c>
      <c r="AH11" s="37">
        <v>4</v>
      </c>
      <c r="AI11" s="37">
        <v>4</v>
      </c>
      <c r="AJ11" s="37">
        <v>4</v>
      </c>
      <c r="AK11" s="37">
        <v>4</v>
      </c>
      <c r="AL11" s="37">
        <v>2</v>
      </c>
      <c r="AM11" s="37">
        <v>2</v>
      </c>
      <c r="AN11" s="37">
        <v>4</v>
      </c>
      <c r="AO11" s="37">
        <v>4</v>
      </c>
      <c r="AP11" s="37">
        <v>2</v>
      </c>
      <c r="AQ11" s="14">
        <v>2</v>
      </c>
      <c r="AR11" s="14">
        <v>2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2"/>
        <v>117</v>
      </c>
      <c r="BF11" s="6"/>
    </row>
    <row r="12" spans="1:58" s="5" customFormat="1" ht="9.75" customHeight="1" x14ac:dyDescent="0.25">
      <c r="A12" s="65"/>
      <c r="B12" s="25" t="s">
        <v>96</v>
      </c>
      <c r="C12" s="36" t="s">
        <v>31</v>
      </c>
      <c r="D12" s="37">
        <v>2</v>
      </c>
      <c r="E12" s="37">
        <v>4</v>
      </c>
      <c r="F12" s="37">
        <v>2</v>
      </c>
      <c r="G12" s="37">
        <v>4</v>
      </c>
      <c r="H12" s="37">
        <v>2</v>
      </c>
      <c r="I12" s="37">
        <v>4</v>
      </c>
      <c r="J12" s="37">
        <v>2</v>
      </c>
      <c r="K12" s="37">
        <v>4</v>
      </c>
      <c r="L12" s="37">
        <v>2</v>
      </c>
      <c r="M12" s="37">
        <v>4</v>
      </c>
      <c r="N12" s="37">
        <v>2</v>
      </c>
      <c r="O12" s="37">
        <v>4</v>
      </c>
      <c r="P12" s="37">
        <v>2</v>
      </c>
      <c r="Q12" s="37">
        <v>4</v>
      </c>
      <c r="R12" s="37">
        <v>2</v>
      </c>
      <c r="S12" s="37">
        <v>4</v>
      </c>
      <c r="T12" s="14">
        <v>3</v>
      </c>
      <c r="U12" s="14"/>
      <c r="V12" s="14"/>
      <c r="W12" s="37">
        <v>2</v>
      </c>
      <c r="X12" s="37">
        <v>4</v>
      </c>
      <c r="Y12" s="37">
        <v>2</v>
      </c>
      <c r="Z12" s="37">
        <v>4</v>
      </c>
      <c r="AA12" s="37">
        <v>2</v>
      </c>
      <c r="AB12" s="37">
        <v>4</v>
      </c>
      <c r="AC12" s="37">
        <v>2</v>
      </c>
      <c r="AD12" s="37">
        <v>4</v>
      </c>
      <c r="AE12" s="37">
        <v>4</v>
      </c>
      <c r="AF12" s="37">
        <v>2</v>
      </c>
      <c r="AG12" s="37">
        <v>2</v>
      </c>
      <c r="AH12" s="37">
        <v>4</v>
      </c>
      <c r="AI12" s="37">
        <v>2</v>
      </c>
      <c r="AJ12" s="37">
        <v>4</v>
      </c>
      <c r="AK12" s="37">
        <v>2</v>
      </c>
      <c r="AL12" s="37">
        <v>4</v>
      </c>
      <c r="AM12" s="37">
        <v>2</v>
      </c>
      <c r="AN12" s="37">
        <v>4</v>
      </c>
      <c r="AO12" s="37">
        <v>2</v>
      </c>
      <c r="AP12" s="37">
        <v>4</v>
      </c>
      <c r="AQ12" s="14">
        <v>4</v>
      </c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2"/>
        <v>117</v>
      </c>
      <c r="BF12" s="6"/>
    </row>
    <row r="13" spans="1:58" s="5" customFormat="1" ht="9.75" customHeight="1" x14ac:dyDescent="0.25">
      <c r="A13" s="65"/>
      <c r="B13" s="25" t="s">
        <v>98</v>
      </c>
      <c r="C13" s="36" t="s">
        <v>32</v>
      </c>
      <c r="D13" s="14">
        <v>2</v>
      </c>
      <c r="E13" s="14">
        <v>2</v>
      </c>
      <c r="F13" s="14">
        <v>2</v>
      </c>
      <c r="G13" s="14">
        <v>2</v>
      </c>
      <c r="H13" s="14">
        <v>2</v>
      </c>
      <c r="I13" s="14">
        <v>2</v>
      </c>
      <c r="J13" s="14">
        <v>2</v>
      </c>
      <c r="K13" s="14">
        <v>2</v>
      </c>
      <c r="L13" s="14"/>
      <c r="M13" s="14">
        <v>2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/>
      <c r="V13" s="14"/>
      <c r="W13" s="37">
        <v>4</v>
      </c>
      <c r="X13" s="37">
        <v>4</v>
      </c>
      <c r="Y13" s="37">
        <v>4</v>
      </c>
      <c r="Z13" s="37">
        <v>4</v>
      </c>
      <c r="AA13" s="37">
        <v>4</v>
      </c>
      <c r="AB13" s="37">
        <v>4</v>
      </c>
      <c r="AC13" s="37">
        <v>4</v>
      </c>
      <c r="AD13" s="37">
        <v>4</v>
      </c>
      <c r="AE13" s="37">
        <v>4</v>
      </c>
      <c r="AF13" s="37">
        <v>4</v>
      </c>
      <c r="AG13" s="37">
        <v>4</v>
      </c>
      <c r="AH13" s="37">
        <v>4</v>
      </c>
      <c r="AI13" s="37">
        <v>4</v>
      </c>
      <c r="AJ13" s="37">
        <v>4</v>
      </c>
      <c r="AK13" s="37">
        <v>4</v>
      </c>
      <c r="AL13" s="37">
        <v>4</v>
      </c>
      <c r="AM13" s="37">
        <v>4</v>
      </c>
      <c r="AN13" s="37">
        <v>4</v>
      </c>
      <c r="AO13" s="37">
        <v>4</v>
      </c>
      <c r="AP13" s="37">
        <v>4</v>
      </c>
      <c r="AQ13" s="14">
        <v>2</v>
      </c>
      <c r="AR13" s="14">
        <v>3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2"/>
        <v>117</v>
      </c>
      <c r="BF13" s="6"/>
    </row>
    <row r="14" spans="1:58" s="5" customFormat="1" ht="9.75" customHeight="1" x14ac:dyDescent="0.25">
      <c r="A14" s="65"/>
      <c r="B14" s="25" t="s">
        <v>99</v>
      </c>
      <c r="C14" s="36" t="s">
        <v>107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7">
        <v>2</v>
      </c>
      <c r="X14" s="37">
        <v>2</v>
      </c>
      <c r="Y14" s="37">
        <v>2</v>
      </c>
      <c r="Z14" s="37"/>
      <c r="AA14" s="37">
        <v>2</v>
      </c>
      <c r="AB14" s="37">
        <v>2</v>
      </c>
      <c r="AC14" s="37">
        <v>2</v>
      </c>
      <c r="AD14" s="37">
        <v>2</v>
      </c>
      <c r="AE14" s="37"/>
      <c r="AF14" s="37">
        <v>2</v>
      </c>
      <c r="AG14" s="37">
        <v>2</v>
      </c>
      <c r="AH14" s="37"/>
      <c r="AI14" s="37">
        <v>2</v>
      </c>
      <c r="AJ14" s="37">
        <v>2</v>
      </c>
      <c r="AK14" s="37">
        <v>2</v>
      </c>
      <c r="AL14" s="37">
        <v>2</v>
      </c>
      <c r="AM14" s="37">
        <v>2</v>
      </c>
      <c r="AN14" s="37">
        <v>2</v>
      </c>
      <c r="AO14" s="37">
        <v>2</v>
      </c>
      <c r="AP14" s="37"/>
      <c r="AQ14" s="14">
        <v>2</v>
      </c>
      <c r="AR14" s="14">
        <v>2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3">SUM(D14:BD14)</f>
        <v>36</v>
      </c>
      <c r="BF14" s="6"/>
    </row>
    <row r="15" spans="1:58" s="5" customFormat="1" ht="9.75" customHeight="1" x14ac:dyDescent="0.25">
      <c r="A15" s="65"/>
      <c r="B15" s="25" t="s">
        <v>100</v>
      </c>
      <c r="C15" s="36" t="s">
        <v>36</v>
      </c>
      <c r="D15" s="37">
        <v>2</v>
      </c>
      <c r="E15" s="37">
        <v>4</v>
      </c>
      <c r="F15" s="37">
        <v>2</v>
      </c>
      <c r="G15" s="37">
        <v>4</v>
      </c>
      <c r="H15" s="37">
        <v>2</v>
      </c>
      <c r="I15" s="37">
        <v>4</v>
      </c>
      <c r="J15" s="37">
        <v>2</v>
      </c>
      <c r="K15" s="37">
        <v>4</v>
      </c>
      <c r="L15" s="37">
        <v>2</v>
      </c>
      <c r="M15" s="37">
        <v>4</v>
      </c>
      <c r="N15" s="37">
        <v>2</v>
      </c>
      <c r="O15" s="37">
        <v>4</v>
      </c>
      <c r="P15" s="37">
        <v>2</v>
      </c>
      <c r="Q15" s="37">
        <v>4</v>
      </c>
      <c r="R15" s="37">
        <v>2</v>
      </c>
      <c r="S15" s="37">
        <v>4</v>
      </c>
      <c r="T15" s="14">
        <v>3</v>
      </c>
      <c r="U15" s="37"/>
      <c r="V15" s="37"/>
      <c r="W15" s="37">
        <v>2</v>
      </c>
      <c r="X15" s="37">
        <v>4</v>
      </c>
      <c r="Y15" s="37">
        <v>2</v>
      </c>
      <c r="Z15" s="37">
        <v>4</v>
      </c>
      <c r="AA15" s="37">
        <v>2</v>
      </c>
      <c r="AB15" s="37">
        <v>2</v>
      </c>
      <c r="AC15" s="37">
        <v>2</v>
      </c>
      <c r="AD15" s="37">
        <v>4</v>
      </c>
      <c r="AE15" s="37">
        <v>4</v>
      </c>
      <c r="AF15" s="37">
        <v>4</v>
      </c>
      <c r="AG15" s="37">
        <v>2</v>
      </c>
      <c r="AH15" s="37">
        <v>4</v>
      </c>
      <c r="AI15" s="37">
        <v>4</v>
      </c>
      <c r="AJ15" s="37">
        <v>4</v>
      </c>
      <c r="AK15" s="37">
        <v>2</v>
      </c>
      <c r="AL15" s="37">
        <v>2</v>
      </c>
      <c r="AM15" s="37">
        <v>4</v>
      </c>
      <c r="AN15" s="37">
        <v>4</v>
      </c>
      <c r="AO15" s="37">
        <v>2</v>
      </c>
      <c r="AP15" s="37">
        <v>4</v>
      </c>
      <c r="AQ15" s="14">
        <v>2</v>
      </c>
      <c r="AR15" s="14">
        <v>2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2"/>
        <v>117</v>
      </c>
      <c r="BF15" s="6"/>
    </row>
    <row r="16" spans="1:58" s="5" customFormat="1" ht="21" customHeight="1" x14ac:dyDescent="0.25">
      <c r="A16" s="65"/>
      <c r="B16" s="25" t="s">
        <v>101</v>
      </c>
      <c r="C16" s="36" t="s">
        <v>37</v>
      </c>
      <c r="D16" s="37">
        <v>2</v>
      </c>
      <c r="E16" s="37">
        <v>2</v>
      </c>
      <c r="F16" s="37">
        <v>2</v>
      </c>
      <c r="G16" s="37">
        <v>2</v>
      </c>
      <c r="H16" s="37">
        <v>2</v>
      </c>
      <c r="I16" s="37">
        <v>2</v>
      </c>
      <c r="J16" s="37">
        <v>2</v>
      </c>
      <c r="K16" s="37">
        <v>2</v>
      </c>
      <c r="L16" s="37">
        <v>2</v>
      </c>
      <c r="M16" s="37">
        <v>2</v>
      </c>
      <c r="N16" s="37">
        <v>2</v>
      </c>
      <c r="O16" s="37">
        <v>2</v>
      </c>
      <c r="P16" s="37">
        <v>2</v>
      </c>
      <c r="Q16" s="37">
        <v>2</v>
      </c>
      <c r="R16" s="37">
        <v>2</v>
      </c>
      <c r="S16" s="37">
        <v>2</v>
      </c>
      <c r="T16" s="37">
        <v>2</v>
      </c>
      <c r="U16" s="37"/>
      <c r="V16" s="37"/>
      <c r="W16" s="37">
        <v>2</v>
      </c>
      <c r="X16" s="37">
        <v>2</v>
      </c>
      <c r="Y16" s="37">
        <v>2</v>
      </c>
      <c r="Z16" s="37">
        <v>2</v>
      </c>
      <c r="AA16" s="37"/>
      <c r="AB16" s="37">
        <v>2</v>
      </c>
      <c r="AC16" s="37">
        <v>2</v>
      </c>
      <c r="AD16" s="37">
        <v>2</v>
      </c>
      <c r="AE16" s="37"/>
      <c r="AF16" s="37">
        <v>2</v>
      </c>
      <c r="AG16" s="37">
        <v>2</v>
      </c>
      <c r="AH16" s="37">
        <v>2</v>
      </c>
      <c r="AI16" s="37">
        <v>2</v>
      </c>
      <c r="AJ16" s="37"/>
      <c r="AK16" s="37">
        <v>2</v>
      </c>
      <c r="AL16" s="37">
        <v>2</v>
      </c>
      <c r="AM16" s="37">
        <v>2</v>
      </c>
      <c r="AN16" s="37"/>
      <c r="AO16" s="37">
        <v>2</v>
      </c>
      <c r="AP16" s="37">
        <v>2</v>
      </c>
      <c r="AQ16" s="14">
        <v>2</v>
      </c>
      <c r="AR16" s="14">
        <v>2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4">SUM(D16:BD16)</f>
        <v>70</v>
      </c>
      <c r="BF16" s="6"/>
    </row>
    <row r="17" spans="1:58" s="5" customFormat="1" ht="11.25" customHeight="1" x14ac:dyDescent="0.25">
      <c r="A17" s="65"/>
      <c r="B17" s="25" t="s">
        <v>102</v>
      </c>
      <c r="C17" s="36" t="s">
        <v>33</v>
      </c>
      <c r="D17" s="37">
        <v>2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2</v>
      </c>
      <c r="S17" s="37">
        <v>2</v>
      </c>
      <c r="T17" s="37">
        <v>2</v>
      </c>
      <c r="U17" s="37"/>
      <c r="V17" s="37"/>
      <c r="W17" s="37">
        <v>2</v>
      </c>
      <c r="X17" s="37">
        <v>2</v>
      </c>
      <c r="Y17" s="37"/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/>
      <c r="AF17" s="37">
        <v>2</v>
      </c>
      <c r="AG17" s="37">
        <v>2</v>
      </c>
      <c r="AH17" s="37">
        <v>2</v>
      </c>
      <c r="AI17" s="37">
        <v>2</v>
      </c>
      <c r="AJ17" s="37"/>
      <c r="AK17" s="37">
        <v>2</v>
      </c>
      <c r="AL17" s="37">
        <v>2</v>
      </c>
      <c r="AM17" s="37">
        <v>2</v>
      </c>
      <c r="AN17" s="37">
        <v>2</v>
      </c>
      <c r="AO17" s="37">
        <v>2</v>
      </c>
      <c r="AP17" s="37">
        <v>2</v>
      </c>
      <c r="AQ17" s="14">
        <v>2</v>
      </c>
      <c r="AR17" s="14">
        <v>2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4"/>
        <v>72</v>
      </c>
      <c r="BF17" s="6"/>
    </row>
    <row r="18" spans="1:58" s="5" customFormat="1" ht="9.75" customHeight="1" x14ac:dyDescent="0.25">
      <c r="A18" s="65"/>
      <c r="B18" s="25" t="s">
        <v>103</v>
      </c>
      <c r="C18" s="36" t="s">
        <v>35</v>
      </c>
      <c r="D18" s="37">
        <v>4</v>
      </c>
      <c r="E18" s="37">
        <v>2</v>
      </c>
      <c r="F18" s="37">
        <v>4</v>
      </c>
      <c r="G18" s="37">
        <v>2</v>
      </c>
      <c r="H18" s="37">
        <v>4</v>
      </c>
      <c r="I18" s="37">
        <v>2</v>
      </c>
      <c r="J18" s="37">
        <v>4</v>
      </c>
      <c r="K18" s="37">
        <v>2</v>
      </c>
      <c r="L18" s="37">
        <v>4</v>
      </c>
      <c r="M18" s="37">
        <v>2</v>
      </c>
      <c r="N18" s="37">
        <v>4</v>
      </c>
      <c r="O18" s="37">
        <v>2</v>
      </c>
      <c r="P18" s="37">
        <v>4</v>
      </c>
      <c r="Q18" s="37">
        <v>2</v>
      </c>
      <c r="R18" s="37">
        <v>4</v>
      </c>
      <c r="S18" s="37">
        <v>2</v>
      </c>
      <c r="T18" s="37">
        <v>3</v>
      </c>
      <c r="U18" s="37"/>
      <c r="V18" s="37"/>
      <c r="W18" s="37">
        <v>2</v>
      </c>
      <c r="X18" s="37">
        <v>2</v>
      </c>
      <c r="Y18" s="37">
        <v>4</v>
      </c>
      <c r="Z18" s="37">
        <v>2</v>
      </c>
      <c r="AA18" s="37">
        <v>4</v>
      </c>
      <c r="AB18" s="37">
        <v>2</v>
      </c>
      <c r="AC18" s="37">
        <v>2</v>
      </c>
      <c r="AD18" s="37">
        <v>2</v>
      </c>
      <c r="AE18" s="37">
        <v>4</v>
      </c>
      <c r="AF18" s="37">
        <v>2</v>
      </c>
      <c r="AG18" s="37">
        <v>2</v>
      </c>
      <c r="AH18" s="37">
        <v>2</v>
      </c>
      <c r="AI18" s="37">
        <v>2</v>
      </c>
      <c r="AJ18" s="37">
        <v>4</v>
      </c>
      <c r="AK18" s="37">
        <v>2</v>
      </c>
      <c r="AL18" s="37">
        <v>2</v>
      </c>
      <c r="AM18" s="37">
        <v>2</v>
      </c>
      <c r="AN18" s="37">
        <v>2</v>
      </c>
      <c r="AO18" s="37">
        <v>2</v>
      </c>
      <c r="AP18" s="37">
        <v>2</v>
      </c>
      <c r="AQ18" s="14">
        <v>2</v>
      </c>
      <c r="AR18" s="14">
        <v>4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2"/>
        <v>105</v>
      </c>
      <c r="BF18" s="6"/>
    </row>
    <row r="19" spans="1:58" s="5" customFormat="1" ht="9.75" customHeight="1" x14ac:dyDescent="0.25">
      <c r="A19" s="65"/>
      <c r="B19" s="58" t="s">
        <v>104</v>
      </c>
      <c r="C19" s="36" t="s">
        <v>34</v>
      </c>
      <c r="D19" s="14">
        <v>2</v>
      </c>
      <c r="E19" s="14">
        <v>2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14">
        <v>2</v>
      </c>
      <c r="L19" s="14">
        <v>4</v>
      </c>
      <c r="M19" s="14">
        <v>2</v>
      </c>
      <c r="N19" s="14">
        <v>2</v>
      </c>
      <c r="O19" s="14">
        <v>2</v>
      </c>
      <c r="P19" s="14">
        <v>2</v>
      </c>
      <c r="Q19" s="14">
        <v>2</v>
      </c>
      <c r="R19" s="14">
        <v>2</v>
      </c>
      <c r="S19" s="14">
        <v>2</v>
      </c>
      <c r="T19" s="14">
        <v>2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2"/>
        <v>36</v>
      </c>
      <c r="BF19" s="6"/>
    </row>
    <row r="20" spans="1:58" s="5" customFormat="1" ht="10.5" customHeight="1" x14ac:dyDescent="0.25">
      <c r="A20" s="65"/>
      <c r="B20" s="58" t="s">
        <v>105</v>
      </c>
      <c r="C20" s="36" t="s">
        <v>106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2</v>
      </c>
      <c r="X20" s="37">
        <v>2</v>
      </c>
      <c r="Y20" s="37"/>
      <c r="Z20" s="37">
        <v>2</v>
      </c>
      <c r="AA20" s="37">
        <v>2</v>
      </c>
      <c r="AB20" s="37">
        <v>2</v>
      </c>
      <c r="AC20" s="37">
        <v>2</v>
      </c>
      <c r="AD20" s="37">
        <v>2</v>
      </c>
      <c r="AE20" s="37"/>
      <c r="AF20" s="37">
        <v>2</v>
      </c>
      <c r="AG20" s="37">
        <v>2</v>
      </c>
      <c r="AH20" s="37">
        <v>2</v>
      </c>
      <c r="AI20" s="37">
        <v>2</v>
      </c>
      <c r="AJ20" s="37"/>
      <c r="AK20" s="37">
        <v>2</v>
      </c>
      <c r="AL20" s="37">
        <v>2</v>
      </c>
      <c r="AM20" s="37">
        <v>2</v>
      </c>
      <c r="AN20" s="37"/>
      <c r="AO20" s="37">
        <v>2</v>
      </c>
      <c r="AP20" s="37">
        <v>2</v>
      </c>
      <c r="AQ20" s="14">
        <v>2</v>
      </c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2"/>
        <v>36</v>
      </c>
      <c r="BF20" s="6"/>
    </row>
    <row r="21" spans="1:58" s="5" customFormat="1" ht="9.75" customHeight="1" x14ac:dyDescent="0.25">
      <c r="A21" s="65"/>
      <c r="B21" s="25" t="s">
        <v>97</v>
      </c>
      <c r="C21" s="36" t="s">
        <v>46</v>
      </c>
      <c r="D21" s="37">
        <v>6</v>
      </c>
      <c r="E21" s="37">
        <v>6</v>
      </c>
      <c r="F21" s="37">
        <v>6</v>
      </c>
      <c r="G21" s="37">
        <v>6</v>
      </c>
      <c r="H21" s="37">
        <v>6</v>
      </c>
      <c r="I21" s="37">
        <v>6</v>
      </c>
      <c r="J21" s="37">
        <v>6</v>
      </c>
      <c r="K21" s="37">
        <v>6</v>
      </c>
      <c r="L21" s="37">
        <v>6</v>
      </c>
      <c r="M21" s="37">
        <v>6</v>
      </c>
      <c r="N21" s="37">
        <v>6</v>
      </c>
      <c r="O21" s="37">
        <v>6</v>
      </c>
      <c r="P21" s="37">
        <v>6</v>
      </c>
      <c r="Q21" s="37">
        <v>6</v>
      </c>
      <c r="R21" s="37">
        <v>6</v>
      </c>
      <c r="S21" s="37">
        <v>6</v>
      </c>
      <c r="T21" s="37">
        <v>6</v>
      </c>
      <c r="U21" s="14"/>
      <c r="V21" s="14"/>
      <c r="W21" s="37">
        <v>6</v>
      </c>
      <c r="X21" s="37">
        <v>6</v>
      </c>
      <c r="Y21" s="37">
        <v>6</v>
      </c>
      <c r="Z21" s="37">
        <v>6</v>
      </c>
      <c r="AA21" s="37">
        <v>6</v>
      </c>
      <c r="AB21" s="37">
        <v>6</v>
      </c>
      <c r="AC21" s="37">
        <v>6</v>
      </c>
      <c r="AD21" s="37">
        <v>6</v>
      </c>
      <c r="AE21" s="37">
        <v>6</v>
      </c>
      <c r="AF21" s="37">
        <v>6</v>
      </c>
      <c r="AG21" s="37">
        <v>6</v>
      </c>
      <c r="AH21" s="37">
        <v>6</v>
      </c>
      <c r="AI21" s="37">
        <v>6</v>
      </c>
      <c r="AJ21" s="37">
        <v>6</v>
      </c>
      <c r="AK21" s="37">
        <v>6</v>
      </c>
      <c r="AL21" s="37">
        <v>6</v>
      </c>
      <c r="AM21" s="37">
        <v>6</v>
      </c>
      <c r="AN21" s="37">
        <v>6</v>
      </c>
      <c r="AO21" s="37">
        <v>6</v>
      </c>
      <c r="AP21" s="37">
        <v>6</v>
      </c>
      <c r="AQ21" s="14">
        <v>6</v>
      </c>
      <c r="AR21" s="14">
        <v>6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2"/>
        <v>234</v>
      </c>
      <c r="BF21" s="6"/>
    </row>
    <row r="22" spans="1:58" s="5" customFormat="1" ht="11.25" customHeight="1" x14ac:dyDescent="0.25">
      <c r="A22" s="65"/>
      <c r="B22" s="58" t="s">
        <v>101</v>
      </c>
      <c r="C22" s="36" t="s">
        <v>62</v>
      </c>
      <c r="D22" s="14">
        <v>4</v>
      </c>
      <c r="E22" s="14">
        <v>4</v>
      </c>
      <c r="F22" s="14">
        <v>4</v>
      </c>
      <c r="G22" s="14">
        <v>4</v>
      </c>
      <c r="H22" s="14">
        <v>4</v>
      </c>
      <c r="I22" s="14">
        <v>4</v>
      </c>
      <c r="J22" s="14">
        <v>4</v>
      </c>
      <c r="K22" s="14">
        <v>4</v>
      </c>
      <c r="L22" s="14">
        <v>4</v>
      </c>
      <c r="M22" s="14">
        <v>4</v>
      </c>
      <c r="N22" s="14">
        <v>4</v>
      </c>
      <c r="O22" s="14">
        <v>4</v>
      </c>
      <c r="P22" s="14">
        <v>4</v>
      </c>
      <c r="Q22" s="14">
        <v>4</v>
      </c>
      <c r="R22" s="14">
        <v>4</v>
      </c>
      <c r="S22" s="14">
        <v>4</v>
      </c>
      <c r="T22" s="14">
        <v>4</v>
      </c>
      <c r="U22" s="14"/>
      <c r="V22" s="14"/>
      <c r="W22" s="37">
        <v>2</v>
      </c>
      <c r="X22" s="37"/>
      <c r="Y22" s="37">
        <v>2</v>
      </c>
      <c r="Z22" s="37"/>
      <c r="AA22" s="37">
        <v>2</v>
      </c>
      <c r="AB22" s="37"/>
      <c r="AC22" s="37">
        <v>2</v>
      </c>
      <c r="AD22" s="37"/>
      <c r="AE22" s="37">
        <v>2</v>
      </c>
      <c r="AF22" s="37"/>
      <c r="AG22" s="37">
        <v>2</v>
      </c>
      <c r="AH22" s="37"/>
      <c r="AI22" s="37">
        <v>2</v>
      </c>
      <c r="AJ22" s="37"/>
      <c r="AK22" s="37">
        <v>2</v>
      </c>
      <c r="AL22" s="37"/>
      <c r="AM22" s="37">
        <v>2</v>
      </c>
      <c r="AN22" s="37"/>
      <c r="AO22" s="37">
        <v>2</v>
      </c>
      <c r="AP22" s="37"/>
      <c r="AQ22" s="14">
        <v>2</v>
      </c>
      <c r="AR22" s="14">
        <v>2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2"/>
        <v>92</v>
      </c>
      <c r="BF22" s="6"/>
    </row>
    <row r="23" spans="1:58" s="5" customFormat="1" ht="12" customHeight="1" x14ac:dyDescent="0.25">
      <c r="A23" s="65"/>
      <c r="B23" s="58" t="s">
        <v>108</v>
      </c>
      <c r="C23" s="36" t="s">
        <v>77</v>
      </c>
      <c r="D23" s="14">
        <v>2</v>
      </c>
      <c r="E23" s="37">
        <v>2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2</v>
      </c>
      <c r="M23" s="37">
        <v>2</v>
      </c>
      <c r="N23" s="37">
        <v>2</v>
      </c>
      <c r="O23" s="37">
        <v>2</v>
      </c>
      <c r="P23" s="37">
        <v>2</v>
      </c>
      <c r="Q23" s="37">
        <v>2</v>
      </c>
      <c r="R23" s="37">
        <v>2</v>
      </c>
      <c r="S23" s="37">
        <v>2</v>
      </c>
      <c r="T23" s="37">
        <v>2</v>
      </c>
      <c r="U23" s="14"/>
      <c r="V23" s="14"/>
      <c r="W23" s="37">
        <v>2</v>
      </c>
      <c r="X23" s="37"/>
      <c r="Y23" s="37">
        <v>2</v>
      </c>
      <c r="Z23" s="37">
        <v>2</v>
      </c>
      <c r="AA23" s="37"/>
      <c r="AB23" s="37">
        <v>2</v>
      </c>
      <c r="AC23" s="37"/>
      <c r="AD23" s="37">
        <v>2</v>
      </c>
      <c r="AE23" s="37">
        <v>2</v>
      </c>
      <c r="AF23" s="37">
        <v>2</v>
      </c>
      <c r="AG23" s="37"/>
      <c r="AH23" s="37">
        <v>2</v>
      </c>
      <c r="AI23" s="37"/>
      <c r="AJ23" s="37">
        <v>2</v>
      </c>
      <c r="AK23" s="37">
        <v>2</v>
      </c>
      <c r="AL23" s="37">
        <v>2</v>
      </c>
      <c r="AM23" s="37">
        <v>2</v>
      </c>
      <c r="AN23" s="37">
        <v>2</v>
      </c>
      <c r="AO23" s="37"/>
      <c r="AP23" s="37">
        <v>2</v>
      </c>
      <c r="AQ23" s="14">
        <v>2</v>
      </c>
      <c r="AR23" s="14">
        <v>2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2"/>
        <v>66</v>
      </c>
      <c r="BF23" s="6"/>
    </row>
    <row r="24" spans="1:58" s="5" customFormat="1" ht="11.25" customHeight="1" x14ac:dyDescent="0.25">
      <c r="A24" s="65"/>
      <c r="B24" s="58" t="s">
        <v>109</v>
      </c>
      <c r="C24" s="26" t="s">
        <v>110</v>
      </c>
      <c r="D24" s="37">
        <v>2</v>
      </c>
      <c r="E24" s="37">
        <v>2</v>
      </c>
      <c r="F24" s="37">
        <v>2</v>
      </c>
      <c r="G24" s="37">
        <v>2</v>
      </c>
      <c r="H24" s="37">
        <v>2</v>
      </c>
      <c r="I24" s="37">
        <v>2</v>
      </c>
      <c r="J24" s="37">
        <v>2</v>
      </c>
      <c r="K24" s="37">
        <v>2</v>
      </c>
      <c r="L24" s="37">
        <v>2</v>
      </c>
      <c r="M24" s="37">
        <v>2</v>
      </c>
      <c r="N24" s="37">
        <v>2</v>
      </c>
      <c r="O24" s="37">
        <v>2</v>
      </c>
      <c r="P24" s="37">
        <v>2</v>
      </c>
      <c r="Q24" s="37">
        <v>2</v>
      </c>
      <c r="R24" s="37">
        <v>2</v>
      </c>
      <c r="S24" s="37">
        <v>2</v>
      </c>
      <c r="T24" s="37">
        <v>2</v>
      </c>
      <c r="U24" s="14"/>
      <c r="V24" s="14"/>
      <c r="W24" s="37">
        <v>2</v>
      </c>
      <c r="X24" s="37">
        <v>2</v>
      </c>
      <c r="Y24" s="37">
        <v>2</v>
      </c>
      <c r="Z24" s="37">
        <v>2</v>
      </c>
      <c r="AA24" s="37">
        <v>2</v>
      </c>
      <c r="AB24" s="37">
        <v>2</v>
      </c>
      <c r="AC24" s="37">
        <v>2</v>
      </c>
      <c r="AD24" s="37">
        <v>2</v>
      </c>
      <c r="AE24" s="37">
        <v>2</v>
      </c>
      <c r="AF24" s="37">
        <v>2</v>
      </c>
      <c r="AG24" s="37">
        <v>2</v>
      </c>
      <c r="AH24" s="37"/>
      <c r="AI24" s="37">
        <v>2</v>
      </c>
      <c r="AJ24" s="37">
        <v>2</v>
      </c>
      <c r="AK24" s="37"/>
      <c r="AL24" s="37">
        <v>2</v>
      </c>
      <c r="AM24" s="37"/>
      <c r="AN24" s="37">
        <v>2</v>
      </c>
      <c r="AO24" s="37">
        <v>2</v>
      </c>
      <c r="AP24" s="37">
        <v>2</v>
      </c>
      <c r="AQ24" s="14">
        <v>2</v>
      </c>
      <c r="AR24" s="14">
        <v>2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ref="BE24" si="5">SUM(D24:BD24)</f>
        <v>72</v>
      </c>
      <c r="BF24" s="6"/>
    </row>
    <row r="25" spans="1:58" s="5" customFormat="1" ht="12" customHeight="1" x14ac:dyDescent="0.2">
      <c r="A25" s="65"/>
      <c r="B25" s="38" t="s">
        <v>111</v>
      </c>
      <c r="C25" s="26" t="s">
        <v>112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4"/>
      <c r="V25" s="14"/>
      <c r="W25" s="37">
        <v>2</v>
      </c>
      <c r="X25" s="37">
        <v>2</v>
      </c>
      <c r="Y25" s="37">
        <v>2</v>
      </c>
      <c r="Z25" s="37">
        <v>2</v>
      </c>
      <c r="AA25" s="37">
        <v>2</v>
      </c>
      <c r="AB25" s="37">
        <v>2</v>
      </c>
      <c r="AC25" s="37">
        <v>2</v>
      </c>
      <c r="AD25" s="37"/>
      <c r="AE25" s="37">
        <v>2</v>
      </c>
      <c r="AF25" s="37">
        <v>2</v>
      </c>
      <c r="AG25" s="37">
        <v>2</v>
      </c>
      <c r="AH25" s="37">
        <v>2</v>
      </c>
      <c r="AI25" s="37"/>
      <c r="AJ25" s="37">
        <v>2</v>
      </c>
      <c r="AK25" s="37">
        <v>2</v>
      </c>
      <c r="AL25" s="37">
        <v>2</v>
      </c>
      <c r="AM25" s="37">
        <v>2</v>
      </c>
      <c r="AN25" s="37">
        <v>2</v>
      </c>
      <c r="AO25" s="37">
        <v>2</v>
      </c>
      <c r="AP25" s="37">
        <v>2</v>
      </c>
      <c r="AQ25" s="14">
        <v>2</v>
      </c>
      <c r="AR25" s="14">
        <v>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2"/>
        <v>39</v>
      </c>
      <c r="BF25" s="6"/>
    </row>
    <row r="26" spans="1:58" s="5" customFormat="1" ht="19.5" hidden="1" customHeight="1" x14ac:dyDescent="0.2">
      <c r="A26" s="65"/>
      <c r="B26" s="38"/>
      <c r="C26" s="2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4"/>
      <c r="V26" s="14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>
        <f t="shared" si="2"/>
        <v>0</v>
      </c>
      <c r="BF26" s="6"/>
    </row>
    <row r="27" spans="1:58" s="5" customFormat="1" ht="19.5" hidden="1" customHeight="1" x14ac:dyDescent="0.2">
      <c r="A27" s="65"/>
      <c r="B27" s="38"/>
      <c r="C27" s="2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4"/>
      <c r="V27" s="14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>
        <f t="shared" si="2"/>
        <v>0</v>
      </c>
      <c r="BF27" s="6"/>
    </row>
    <row r="28" spans="1:58" s="80" customFormat="1" x14ac:dyDescent="0.2">
      <c r="B28" s="83" t="s">
        <v>144</v>
      </c>
      <c r="C28" s="82" t="s">
        <v>145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>
        <v>36</v>
      </c>
      <c r="AT28" s="81">
        <v>36</v>
      </c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>
        <f>SUM(D28:BD28)</f>
        <v>72</v>
      </c>
    </row>
    <row r="29" spans="1:58" s="80" customFormat="1" x14ac:dyDescent="0.2">
      <c r="B29" s="77" t="s">
        <v>60</v>
      </c>
      <c r="C29" s="77"/>
      <c r="D29" s="81">
        <f>D9+D28</f>
        <v>36</v>
      </c>
      <c r="E29" s="81">
        <f t="shared" ref="E29:BE29" si="6">E9+E28</f>
        <v>36</v>
      </c>
      <c r="F29" s="81">
        <f t="shared" si="6"/>
        <v>36</v>
      </c>
      <c r="G29" s="81">
        <f t="shared" si="6"/>
        <v>36</v>
      </c>
      <c r="H29" s="81">
        <f t="shared" si="6"/>
        <v>36</v>
      </c>
      <c r="I29" s="81">
        <f t="shared" si="6"/>
        <v>36</v>
      </c>
      <c r="J29" s="81">
        <f t="shared" si="6"/>
        <v>36</v>
      </c>
      <c r="K29" s="81">
        <f t="shared" si="6"/>
        <v>36</v>
      </c>
      <c r="L29" s="81">
        <f t="shared" si="6"/>
        <v>36</v>
      </c>
      <c r="M29" s="81">
        <f t="shared" si="6"/>
        <v>36</v>
      </c>
      <c r="N29" s="81">
        <f t="shared" si="6"/>
        <v>36</v>
      </c>
      <c r="O29" s="81">
        <f t="shared" si="6"/>
        <v>36</v>
      </c>
      <c r="P29" s="81">
        <f t="shared" si="6"/>
        <v>36</v>
      </c>
      <c r="Q29" s="81">
        <f t="shared" si="6"/>
        <v>36</v>
      </c>
      <c r="R29" s="81">
        <f t="shared" si="6"/>
        <v>36</v>
      </c>
      <c r="S29" s="81">
        <f t="shared" si="6"/>
        <v>36</v>
      </c>
      <c r="T29" s="81">
        <f t="shared" si="6"/>
        <v>36</v>
      </c>
      <c r="U29" s="81">
        <f t="shared" si="6"/>
        <v>0</v>
      </c>
      <c r="V29" s="81">
        <f t="shared" si="6"/>
        <v>0</v>
      </c>
      <c r="W29" s="81">
        <f t="shared" si="6"/>
        <v>36</v>
      </c>
      <c r="X29" s="81">
        <f t="shared" si="6"/>
        <v>36</v>
      </c>
      <c r="Y29" s="81">
        <f t="shared" si="6"/>
        <v>36</v>
      </c>
      <c r="Z29" s="81">
        <f t="shared" si="6"/>
        <v>36</v>
      </c>
      <c r="AA29" s="81">
        <f t="shared" si="6"/>
        <v>36</v>
      </c>
      <c r="AB29" s="81">
        <f t="shared" si="6"/>
        <v>36</v>
      </c>
      <c r="AC29" s="81">
        <f t="shared" si="6"/>
        <v>36</v>
      </c>
      <c r="AD29" s="81">
        <f t="shared" si="6"/>
        <v>36</v>
      </c>
      <c r="AE29" s="81">
        <f t="shared" si="6"/>
        <v>36</v>
      </c>
      <c r="AF29" s="81">
        <f t="shared" si="6"/>
        <v>36</v>
      </c>
      <c r="AG29" s="81">
        <f t="shared" si="6"/>
        <v>36</v>
      </c>
      <c r="AH29" s="81">
        <f t="shared" si="6"/>
        <v>36</v>
      </c>
      <c r="AI29" s="81">
        <f t="shared" si="6"/>
        <v>36</v>
      </c>
      <c r="AJ29" s="81">
        <f t="shared" si="6"/>
        <v>36</v>
      </c>
      <c r="AK29" s="81">
        <f t="shared" si="6"/>
        <v>36</v>
      </c>
      <c r="AL29" s="81">
        <f t="shared" si="6"/>
        <v>36</v>
      </c>
      <c r="AM29" s="81">
        <f t="shared" si="6"/>
        <v>36</v>
      </c>
      <c r="AN29" s="81">
        <f t="shared" si="6"/>
        <v>36</v>
      </c>
      <c r="AO29" s="81">
        <f t="shared" si="6"/>
        <v>36</v>
      </c>
      <c r="AP29" s="81">
        <f t="shared" si="6"/>
        <v>36</v>
      </c>
      <c r="AQ29" s="81">
        <f t="shared" si="6"/>
        <v>36</v>
      </c>
      <c r="AR29" s="81">
        <f t="shared" si="6"/>
        <v>36</v>
      </c>
      <c r="AS29" s="81">
        <f t="shared" si="6"/>
        <v>36</v>
      </c>
      <c r="AT29" s="81">
        <f t="shared" si="6"/>
        <v>36</v>
      </c>
      <c r="AU29" s="81">
        <f t="shared" si="6"/>
        <v>0</v>
      </c>
      <c r="AV29" s="81">
        <f t="shared" si="6"/>
        <v>0</v>
      </c>
      <c r="AW29" s="81">
        <f t="shared" si="6"/>
        <v>0</v>
      </c>
      <c r="AX29" s="81">
        <f t="shared" si="6"/>
        <v>0</v>
      </c>
      <c r="AY29" s="81">
        <f t="shared" si="6"/>
        <v>0</v>
      </c>
      <c r="AZ29" s="81">
        <f t="shared" si="6"/>
        <v>0</v>
      </c>
      <c r="BA29" s="81">
        <f t="shared" si="6"/>
        <v>0</v>
      </c>
      <c r="BB29" s="81">
        <f t="shared" si="6"/>
        <v>0</v>
      </c>
      <c r="BC29" s="81">
        <f t="shared" si="6"/>
        <v>0</v>
      </c>
      <c r="BD29" s="81">
        <f t="shared" si="6"/>
        <v>0</v>
      </c>
      <c r="BE29" s="81">
        <f t="shared" si="6"/>
        <v>1476</v>
      </c>
    </row>
    <row r="31" spans="1:58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</sheetData>
  <mergeCells count="21"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  <mergeCell ref="A9:A27"/>
    <mergeCell ref="B31:AB31"/>
    <mergeCell ref="AM4:AP4"/>
    <mergeCell ref="AR4:AT4"/>
    <mergeCell ref="AV4:AY4"/>
    <mergeCell ref="A4:A8"/>
    <mergeCell ref="B4:B8"/>
    <mergeCell ref="C4:C8"/>
    <mergeCell ref="B29:C29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opLeftCell="A20" zoomScale="120" zoomScaleNormal="120" zoomScaleSheetLayoutView="115" workbookViewId="0">
      <selection activeCell="AS42" sqref="AS42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65" t="s">
        <v>70</v>
      </c>
      <c r="B1" s="70" t="s">
        <v>0</v>
      </c>
      <c r="C1" s="72" t="s">
        <v>1</v>
      </c>
      <c r="D1" s="2" t="s">
        <v>2</v>
      </c>
      <c r="E1" s="67" t="s">
        <v>3</v>
      </c>
      <c r="F1" s="68"/>
      <c r="G1" s="69"/>
      <c r="H1" s="2" t="s">
        <v>4</v>
      </c>
      <c r="I1" s="67" t="s">
        <v>5</v>
      </c>
      <c r="J1" s="68"/>
      <c r="K1" s="68"/>
      <c r="L1" s="69"/>
      <c r="M1" s="67" t="s">
        <v>6</v>
      </c>
      <c r="N1" s="68"/>
      <c r="O1" s="68"/>
      <c r="P1" s="69"/>
      <c r="Q1" s="2" t="s">
        <v>7</v>
      </c>
      <c r="R1" s="67" t="s">
        <v>8</v>
      </c>
      <c r="S1" s="68"/>
      <c r="T1" s="69"/>
      <c r="U1" s="2" t="s">
        <v>9</v>
      </c>
      <c r="V1" s="67" t="s">
        <v>10</v>
      </c>
      <c r="W1" s="68"/>
      <c r="X1" s="68"/>
      <c r="Y1" s="69"/>
      <c r="Z1" s="2" t="s">
        <v>11</v>
      </c>
      <c r="AA1" s="67" t="s">
        <v>12</v>
      </c>
      <c r="AB1" s="68"/>
      <c r="AC1" s="69"/>
      <c r="AD1" s="2" t="s">
        <v>13</v>
      </c>
      <c r="AE1" s="67" t="s">
        <v>14</v>
      </c>
      <c r="AF1" s="68"/>
      <c r="AG1" s="69"/>
      <c r="AH1" s="2" t="s">
        <v>15</v>
      </c>
      <c r="AI1" s="67" t="s">
        <v>16</v>
      </c>
      <c r="AJ1" s="68"/>
      <c r="AK1" s="69"/>
      <c r="AL1" s="2" t="s">
        <v>17</v>
      </c>
      <c r="AM1" s="67" t="s">
        <v>18</v>
      </c>
      <c r="AN1" s="68"/>
      <c r="AO1" s="68"/>
      <c r="AP1" s="69"/>
      <c r="AQ1" s="2" t="s">
        <v>19</v>
      </c>
      <c r="AR1" s="67" t="s">
        <v>20</v>
      </c>
      <c r="AS1" s="68"/>
      <c r="AT1" s="69"/>
      <c r="AU1" s="2" t="s">
        <v>21</v>
      </c>
      <c r="AV1" s="67" t="s">
        <v>22</v>
      </c>
      <c r="AW1" s="68"/>
      <c r="AX1" s="68"/>
      <c r="AY1" s="69"/>
      <c r="AZ1" s="67" t="s">
        <v>23</v>
      </c>
      <c r="BA1" s="68"/>
      <c r="BB1" s="68"/>
      <c r="BC1" s="69"/>
      <c r="BD1" s="3" t="s">
        <v>24</v>
      </c>
      <c r="BE1" s="74" t="s">
        <v>25</v>
      </c>
      <c r="BF1" s="4"/>
    </row>
    <row r="2" spans="1:58" s="5" customFormat="1" ht="9.9499999999999993" customHeight="1" x14ac:dyDescent="0.25">
      <c r="A2" s="65"/>
      <c r="B2" s="71"/>
      <c r="C2" s="73"/>
      <c r="D2" s="67" t="s">
        <v>26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75"/>
      <c r="BF2" s="6"/>
    </row>
    <row r="3" spans="1:58" s="5" customFormat="1" ht="12.75" x14ac:dyDescent="0.25">
      <c r="A3" s="65"/>
      <c r="B3" s="71"/>
      <c r="C3" s="7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75"/>
      <c r="BF3" s="6"/>
    </row>
    <row r="4" spans="1:58" s="5" customFormat="1" ht="13.5" customHeight="1" x14ac:dyDescent="0.25">
      <c r="A4" s="65"/>
      <c r="B4" s="71"/>
      <c r="C4" s="73"/>
      <c r="D4" s="67" t="s">
        <v>27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75"/>
      <c r="BF4" s="6"/>
    </row>
    <row r="5" spans="1:58" ht="12.75" x14ac:dyDescent="0.2">
      <c r="A5" s="65"/>
      <c r="B5" s="78"/>
      <c r="C5" s="79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76"/>
      <c r="BF5" s="11"/>
    </row>
    <row r="6" spans="1:58" s="20" customFormat="1" ht="30" customHeight="1" x14ac:dyDescent="0.25">
      <c r="A6" s="65"/>
      <c r="B6" s="53" t="s">
        <v>38</v>
      </c>
      <c r="C6" s="54" t="s">
        <v>61</v>
      </c>
      <c r="D6" s="18">
        <f t="shared" ref="D6:BD6" si="0">D7+D8+D9+D10</f>
        <v>10</v>
      </c>
      <c r="E6" s="18">
        <f t="shared" si="0"/>
        <v>10</v>
      </c>
      <c r="F6" s="18">
        <f t="shared" si="0"/>
        <v>10</v>
      </c>
      <c r="G6" s="18">
        <f t="shared" si="0"/>
        <v>10</v>
      </c>
      <c r="H6" s="18">
        <f t="shared" si="0"/>
        <v>10</v>
      </c>
      <c r="I6" s="18">
        <f t="shared" si="0"/>
        <v>10</v>
      </c>
      <c r="J6" s="18">
        <f t="shared" si="0"/>
        <v>10</v>
      </c>
      <c r="K6" s="18">
        <f t="shared" si="0"/>
        <v>10</v>
      </c>
      <c r="L6" s="18">
        <f t="shared" si="0"/>
        <v>10</v>
      </c>
      <c r="M6" s="18">
        <f t="shared" si="0"/>
        <v>10</v>
      </c>
      <c r="N6" s="18">
        <f t="shared" si="0"/>
        <v>10</v>
      </c>
      <c r="O6" s="18">
        <f t="shared" si="0"/>
        <v>10</v>
      </c>
      <c r="P6" s="18">
        <f t="shared" si="0"/>
        <v>10</v>
      </c>
      <c r="Q6" s="18">
        <f t="shared" si="0"/>
        <v>10</v>
      </c>
      <c r="R6" s="18">
        <f t="shared" si="0"/>
        <v>10</v>
      </c>
      <c r="S6" s="18">
        <f t="shared" si="0"/>
        <v>10</v>
      </c>
      <c r="T6" s="18">
        <f t="shared" si="0"/>
        <v>0</v>
      </c>
      <c r="U6" s="18">
        <f t="shared" si="0"/>
        <v>0</v>
      </c>
      <c r="V6" s="18">
        <f t="shared" si="0"/>
        <v>0</v>
      </c>
      <c r="W6" s="18">
        <f t="shared" si="0"/>
        <v>4</v>
      </c>
      <c r="X6" s="18">
        <f t="shared" si="0"/>
        <v>4</v>
      </c>
      <c r="Y6" s="18">
        <f t="shared" si="0"/>
        <v>4</v>
      </c>
      <c r="Z6" s="18">
        <f t="shared" si="0"/>
        <v>4</v>
      </c>
      <c r="AA6" s="18">
        <f t="shared" si="0"/>
        <v>4</v>
      </c>
      <c r="AB6" s="18">
        <f t="shared" si="0"/>
        <v>4</v>
      </c>
      <c r="AC6" s="18">
        <f t="shared" si="0"/>
        <v>4</v>
      </c>
      <c r="AD6" s="18">
        <f t="shared" si="0"/>
        <v>4</v>
      </c>
      <c r="AE6" s="18">
        <f t="shared" si="0"/>
        <v>4</v>
      </c>
      <c r="AF6" s="18">
        <f t="shared" si="0"/>
        <v>2</v>
      </c>
      <c r="AG6" s="18">
        <f t="shared" si="0"/>
        <v>2</v>
      </c>
      <c r="AH6" s="18">
        <f t="shared" si="0"/>
        <v>4</v>
      </c>
      <c r="AI6" s="18">
        <f t="shared" si="0"/>
        <v>4</v>
      </c>
      <c r="AJ6" s="18">
        <f t="shared" si="0"/>
        <v>4</v>
      </c>
      <c r="AK6" s="18">
        <f t="shared" si="0"/>
        <v>0</v>
      </c>
      <c r="AL6" s="18">
        <f t="shared" si="0"/>
        <v>4</v>
      </c>
      <c r="AM6" s="18">
        <f t="shared" si="0"/>
        <v>4</v>
      </c>
      <c r="AN6" s="18">
        <f t="shared" si="0"/>
        <v>4</v>
      </c>
      <c r="AO6" s="18">
        <f t="shared" si="0"/>
        <v>4</v>
      </c>
      <c r="AP6" s="18">
        <f t="shared" si="0"/>
        <v>0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ref="BE6:BE13" si="1">SUM(D6:BD6)</f>
        <v>228</v>
      </c>
      <c r="BF6" s="19"/>
    </row>
    <row r="7" spans="1:58" s="5" customFormat="1" ht="10.5" customHeight="1" x14ac:dyDescent="0.25">
      <c r="A7" s="65"/>
      <c r="B7" s="51" t="s">
        <v>74</v>
      </c>
      <c r="C7" s="52" t="s">
        <v>47</v>
      </c>
      <c r="D7" s="12">
        <v>2</v>
      </c>
      <c r="E7" s="12">
        <v>4</v>
      </c>
      <c r="F7" s="12">
        <v>2</v>
      </c>
      <c r="G7" s="12">
        <v>4</v>
      </c>
      <c r="H7" s="12">
        <v>2</v>
      </c>
      <c r="I7" s="12">
        <v>4</v>
      </c>
      <c r="J7" s="12">
        <v>2</v>
      </c>
      <c r="K7" s="12">
        <v>4</v>
      </c>
      <c r="L7" s="12">
        <v>2</v>
      </c>
      <c r="M7" s="12">
        <v>4</v>
      </c>
      <c r="N7" s="12">
        <v>2</v>
      </c>
      <c r="O7" s="12">
        <v>4</v>
      </c>
      <c r="P7" s="12">
        <v>2</v>
      </c>
      <c r="Q7" s="12">
        <v>4</v>
      </c>
      <c r="R7" s="12">
        <v>2</v>
      </c>
      <c r="S7" s="12">
        <v>4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si="1"/>
        <v>48</v>
      </c>
      <c r="BF7" s="6"/>
    </row>
    <row r="8" spans="1:58" s="5" customFormat="1" ht="10.5" customHeight="1" x14ac:dyDescent="0.25">
      <c r="A8" s="65"/>
      <c r="B8" s="51" t="s">
        <v>78</v>
      </c>
      <c r="C8" s="52" t="s">
        <v>32</v>
      </c>
      <c r="D8" s="12">
        <v>4</v>
      </c>
      <c r="E8" s="12">
        <v>2</v>
      </c>
      <c r="F8" s="12">
        <v>4</v>
      </c>
      <c r="G8" s="12">
        <v>2</v>
      </c>
      <c r="H8" s="12">
        <v>4</v>
      </c>
      <c r="I8" s="12">
        <v>2</v>
      </c>
      <c r="J8" s="12">
        <v>4</v>
      </c>
      <c r="K8" s="12">
        <v>2</v>
      </c>
      <c r="L8" s="12">
        <v>4</v>
      </c>
      <c r="M8" s="12">
        <v>2</v>
      </c>
      <c r="N8" s="12">
        <v>4</v>
      </c>
      <c r="O8" s="12">
        <v>2</v>
      </c>
      <c r="P8" s="12">
        <v>4</v>
      </c>
      <c r="Q8" s="12">
        <v>2</v>
      </c>
      <c r="R8" s="12">
        <v>4</v>
      </c>
      <c r="S8" s="12">
        <v>2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48</v>
      </c>
      <c r="BF8" s="6"/>
    </row>
    <row r="9" spans="1:58" s="5" customFormat="1" ht="13.5" customHeight="1" x14ac:dyDescent="0.25">
      <c r="A9" s="65"/>
      <c r="B9" s="51" t="s">
        <v>71</v>
      </c>
      <c r="C9" s="52" t="s">
        <v>31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/>
      <c r="AG9" s="12">
        <v>2</v>
      </c>
      <c r="AH9" s="12">
        <v>2</v>
      </c>
      <c r="AI9" s="12">
        <v>2</v>
      </c>
      <c r="AJ9" s="12">
        <v>2</v>
      </c>
      <c r="AK9" s="12"/>
      <c r="AL9" s="12">
        <v>2</v>
      </c>
      <c r="AM9" s="12">
        <v>2</v>
      </c>
      <c r="AN9" s="12">
        <v>2</v>
      </c>
      <c r="AO9" s="12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66</v>
      </c>
      <c r="BF9" s="6"/>
    </row>
    <row r="10" spans="1:58" s="5" customFormat="1" ht="10.5" customHeight="1" x14ac:dyDescent="0.25">
      <c r="A10" s="65"/>
      <c r="B10" s="61" t="s">
        <v>72</v>
      </c>
      <c r="C10" s="36" t="s">
        <v>36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/>
      <c r="U10" s="12"/>
      <c r="V10" s="12"/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/>
      <c r="AH10" s="12">
        <v>2</v>
      </c>
      <c r="AI10" s="12">
        <v>2</v>
      </c>
      <c r="AJ10" s="12">
        <v>2</v>
      </c>
      <c r="AK10" s="12"/>
      <c r="AL10" s="12">
        <v>2</v>
      </c>
      <c r="AM10" s="12">
        <v>2</v>
      </c>
      <c r="AN10" s="12">
        <v>2</v>
      </c>
      <c r="AO10" s="12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66</v>
      </c>
      <c r="BF10" s="6"/>
    </row>
    <row r="11" spans="1:58" s="20" customFormat="1" ht="20.25" customHeight="1" x14ac:dyDescent="0.25">
      <c r="A11" s="65"/>
      <c r="B11" s="53" t="s">
        <v>39</v>
      </c>
      <c r="C11" s="62" t="s">
        <v>49</v>
      </c>
      <c r="D11" s="18">
        <f>D13+D12</f>
        <v>2</v>
      </c>
      <c r="E11" s="18">
        <f t="shared" ref="E11:BE11" si="2">E13+E12</f>
        <v>2</v>
      </c>
      <c r="F11" s="18">
        <f t="shared" si="2"/>
        <v>2</v>
      </c>
      <c r="G11" s="18">
        <f t="shared" si="2"/>
        <v>2</v>
      </c>
      <c r="H11" s="18">
        <f t="shared" si="2"/>
        <v>2</v>
      </c>
      <c r="I11" s="18">
        <f t="shared" si="2"/>
        <v>2</v>
      </c>
      <c r="J11" s="18">
        <f t="shared" si="2"/>
        <v>2</v>
      </c>
      <c r="K11" s="18">
        <f t="shared" si="2"/>
        <v>2</v>
      </c>
      <c r="L11" s="18">
        <f t="shared" si="2"/>
        <v>2</v>
      </c>
      <c r="M11" s="18">
        <f t="shared" si="2"/>
        <v>2</v>
      </c>
      <c r="N11" s="18">
        <f t="shared" si="2"/>
        <v>2</v>
      </c>
      <c r="O11" s="18">
        <f t="shared" si="2"/>
        <v>2</v>
      </c>
      <c r="P11" s="18">
        <f t="shared" si="2"/>
        <v>2</v>
      </c>
      <c r="Q11" s="18">
        <f t="shared" si="2"/>
        <v>2</v>
      </c>
      <c r="R11" s="18">
        <f t="shared" si="2"/>
        <v>2</v>
      </c>
      <c r="S11" s="18">
        <f t="shared" si="2"/>
        <v>2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2</v>
      </c>
      <c r="X11" s="18">
        <f t="shared" si="2"/>
        <v>2</v>
      </c>
      <c r="Y11" s="18">
        <f t="shared" si="2"/>
        <v>2</v>
      </c>
      <c r="Z11" s="18">
        <f t="shared" si="2"/>
        <v>2</v>
      </c>
      <c r="AA11" s="18">
        <f t="shared" si="2"/>
        <v>2</v>
      </c>
      <c r="AB11" s="18">
        <f t="shared" si="2"/>
        <v>2</v>
      </c>
      <c r="AC11" s="18">
        <f t="shared" si="2"/>
        <v>2</v>
      </c>
      <c r="AD11" s="18">
        <f t="shared" si="2"/>
        <v>2</v>
      </c>
      <c r="AE11" s="18">
        <f t="shared" si="2"/>
        <v>2</v>
      </c>
      <c r="AF11" s="18">
        <f t="shared" si="2"/>
        <v>2</v>
      </c>
      <c r="AG11" s="18">
        <f t="shared" si="2"/>
        <v>0</v>
      </c>
      <c r="AH11" s="18">
        <f t="shared" si="2"/>
        <v>2</v>
      </c>
      <c r="AI11" s="18">
        <f t="shared" si="2"/>
        <v>2</v>
      </c>
      <c r="AJ11" s="18">
        <f t="shared" si="2"/>
        <v>2</v>
      </c>
      <c r="AK11" s="18">
        <f t="shared" si="2"/>
        <v>2</v>
      </c>
      <c r="AL11" s="18">
        <f t="shared" si="2"/>
        <v>2</v>
      </c>
      <c r="AM11" s="18">
        <f t="shared" si="2"/>
        <v>2</v>
      </c>
      <c r="AN11" s="18">
        <f t="shared" si="2"/>
        <v>2</v>
      </c>
      <c r="AO11" s="18">
        <f t="shared" si="2"/>
        <v>2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2"/>
        <v>0</v>
      </c>
      <c r="AY11" s="18">
        <f t="shared" si="2"/>
        <v>0</v>
      </c>
      <c r="AZ11" s="18">
        <f t="shared" si="2"/>
        <v>0</v>
      </c>
      <c r="BA11" s="18">
        <f t="shared" si="2"/>
        <v>0</v>
      </c>
      <c r="BB11" s="18">
        <f t="shared" si="2"/>
        <v>0</v>
      </c>
      <c r="BC11" s="18">
        <f t="shared" si="2"/>
        <v>0</v>
      </c>
      <c r="BD11" s="18">
        <f t="shared" si="2"/>
        <v>0</v>
      </c>
      <c r="BE11" s="18">
        <f t="shared" si="2"/>
        <v>68</v>
      </c>
      <c r="BF11" s="21"/>
    </row>
    <row r="12" spans="1:58" s="47" customFormat="1" ht="9.75" customHeight="1" x14ac:dyDescent="0.25">
      <c r="A12" s="65"/>
      <c r="B12" s="60" t="s">
        <v>64</v>
      </c>
      <c r="C12" s="48" t="s">
        <v>65</v>
      </c>
      <c r="D12" s="45">
        <v>2</v>
      </c>
      <c r="E12" s="45">
        <v>2</v>
      </c>
      <c r="F12" s="45">
        <v>2</v>
      </c>
      <c r="G12" s="45">
        <v>2</v>
      </c>
      <c r="H12" s="45">
        <v>2</v>
      </c>
      <c r="I12" s="45">
        <v>2</v>
      </c>
      <c r="J12" s="45">
        <v>2</v>
      </c>
      <c r="K12" s="45">
        <v>2</v>
      </c>
      <c r="L12" s="45">
        <v>2</v>
      </c>
      <c r="M12" s="45">
        <v>2</v>
      </c>
      <c r="N12" s="45">
        <v>2</v>
      </c>
      <c r="O12" s="45">
        <v>2</v>
      </c>
      <c r="P12" s="45">
        <v>2</v>
      </c>
      <c r="Q12" s="45">
        <v>2</v>
      </c>
      <c r="R12" s="45">
        <v>2</v>
      </c>
      <c r="S12" s="45">
        <v>2</v>
      </c>
      <c r="T12" s="45"/>
      <c r="U12" s="45"/>
      <c r="V12" s="45"/>
      <c r="W12" s="45">
        <v>2</v>
      </c>
      <c r="X12" s="45">
        <v>2</v>
      </c>
      <c r="Y12" s="45">
        <v>2</v>
      </c>
      <c r="Z12" s="45">
        <v>2</v>
      </c>
      <c r="AA12" s="45">
        <v>2</v>
      </c>
      <c r="AB12" s="45">
        <v>2</v>
      </c>
      <c r="AC12" s="45">
        <v>2</v>
      </c>
      <c r="AD12" s="45">
        <v>2</v>
      </c>
      <c r="AE12" s="45">
        <v>2</v>
      </c>
      <c r="AF12" s="45">
        <v>2</v>
      </c>
      <c r="AG12" s="45"/>
      <c r="AH12" s="45">
        <v>2</v>
      </c>
      <c r="AI12" s="45">
        <v>2</v>
      </c>
      <c r="AJ12" s="45">
        <v>2</v>
      </c>
      <c r="AK12" s="45">
        <v>2</v>
      </c>
      <c r="AL12" s="45">
        <v>2</v>
      </c>
      <c r="AM12" s="45">
        <v>2</v>
      </c>
      <c r="AN12" s="45">
        <v>2</v>
      </c>
      <c r="AO12" s="45">
        <v>2</v>
      </c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12">
        <f t="shared" si="1"/>
        <v>68</v>
      </c>
      <c r="BF12" s="46"/>
    </row>
    <row r="13" spans="1:58" s="47" customFormat="1" ht="0.75" hidden="1" customHeight="1" x14ac:dyDescent="0.25">
      <c r="A13" s="65"/>
      <c r="B13" s="60" t="s">
        <v>48</v>
      </c>
      <c r="C13" s="48" t="s">
        <v>50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45"/>
      <c r="U13" s="45"/>
      <c r="V13" s="45"/>
      <c r="W13" s="45"/>
      <c r="X13" s="45"/>
      <c r="Y13" s="12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12">
        <f t="shared" si="1"/>
        <v>0</v>
      </c>
      <c r="BF13" s="46"/>
    </row>
    <row r="14" spans="1:58" s="20" customFormat="1" ht="10.5" customHeight="1" x14ac:dyDescent="0.25">
      <c r="A14" s="65"/>
      <c r="B14" s="53" t="s">
        <v>40</v>
      </c>
      <c r="C14" s="54" t="s">
        <v>41</v>
      </c>
      <c r="D14" s="18">
        <f t="shared" ref="D14:BE14" si="3">D15+D25</f>
        <v>24</v>
      </c>
      <c r="E14" s="18">
        <f t="shared" si="3"/>
        <v>24</v>
      </c>
      <c r="F14" s="18">
        <f t="shared" si="3"/>
        <v>24</v>
      </c>
      <c r="G14" s="18">
        <f t="shared" si="3"/>
        <v>24</v>
      </c>
      <c r="H14" s="18">
        <f t="shared" si="3"/>
        <v>24</v>
      </c>
      <c r="I14" s="18">
        <f t="shared" si="3"/>
        <v>24</v>
      </c>
      <c r="J14" s="18">
        <f t="shared" si="3"/>
        <v>24</v>
      </c>
      <c r="K14" s="18">
        <f t="shared" si="3"/>
        <v>24</v>
      </c>
      <c r="L14" s="18">
        <f t="shared" si="3"/>
        <v>24</v>
      </c>
      <c r="M14" s="18">
        <f t="shared" si="3"/>
        <v>24</v>
      </c>
      <c r="N14" s="18">
        <f t="shared" si="3"/>
        <v>24</v>
      </c>
      <c r="O14" s="18">
        <f t="shared" si="3"/>
        <v>24</v>
      </c>
      <c r="P14" s="18">
        <f t="shared" si="3"/>
        <v>24</v>
      </c>
      <c r="Q14" s="18">
        <f t="shared" si="3"/>
        <v>24</v>
      </c>
      <c r="R14" s="18">
        <f t="shared" si="3"/>
        <v>24</v>
      </c>
      <c r="S14" s="18">
        <f t="shared" si="3"/>
        <v>24</v>
      </c>
      <c r="T14" s="18">
        <f t="shared" si="3"/>
        <v>0</v>
      </c>
      <c r="U14" s="18">
        <f t="shared" si="3"/>
        <v>0</v>
      </c>
      <c r="V14" s="18">
        <f t="shared" si="3"/>
        <v>0</v>
      </c>
      <c r="W14" s="18">
        <f t="shared" si="3"/>
        <v>30</v>
      </c>
      <c r="X14" s="18">
        <f t="shared" si="3"/>
        <v>30</v>
      </c>
      <c r="Y14" s="18">
        <f t="shared" si="3"/>
        <v>30</v>
      </c>
      <c r="Z14" s="18">
        <f t="shared" si="3"/>
        <v>30</v>
      </c>
      <c r="AA14" s="18">
        <f t="shared" si="3"/>
        <v>30</v>
      </c>
      <c r="AB14" s="18">
        <f t="shared" si="3"/>
        <v>30</v>
      </c>
      <c r="AC14" s="18">
        <f t="shared" si="3"/>
        <v>30</v>
      </c>
      <c r="AD14" s="18">
        <f t="shared" si="3"/>
        <v>30</v>
      </c>
      <c r="AE14" s="18">
        <f t="shared" si="3"/>
        <v>30</v>
      </c>
      <c r="AF14" s="18">
        <f t="shared" si="3"/>
        <v>32</v>
      </c>
      <c r="AG14" s="18">
        <f t="shared" si="3"/>
        <v>34</v>
      </c>
      <c r="AH14" s="18">
        <f t="shared" si="3"/>
        <v>30</v>
      </c>
      <c r="AI14" s="18">
        <f t="shared" si="3"/>
        <v>30</v>
      </c>
      <c r="AJ14" s="18">
        <f t="shared" si="3"/>
        <v>30</v>
      </c>
      <c r="AK14" s="18">
        <f t="shared" si="3"/>
        <v>34</v>
      </c>
      <c r="AL14" s="18">
        <f t="shared" si="3"/>
        <v>30</v>
      </c>
      <c r="AM14" s="18">
        <f t="shared" si="3"/>
        <v>30</v>
      </c>
      <c r="AN14" s="18">
        <f t="shared" si="3"/>
        <v>30</v>
      </c>
      <c r="AO14" s="18">
        <f t="shared" si="3"/>
        <v>30</v>
      </c>
      <c r="AP14" s="18">
        <f t="shared" si="3"/>
        <v>36</v>
      </c>
      <c r="AQ14" s="18">
        <f t="shared" si="3"/>
        <v>36</v>
      </c>
      <c r="AR14" s="18">
        <f t="shared" si="3"/>
        <v>36</v>
      </c>
      <c r="AS14" s="18">
        <f t="shared" si="3"/>
        <v>36</v>
      </c>
      <c r="AT14" s="18">
        <f t="shared" si="3"/>
        <v>36</v>
      </c>
      <c r="AU14" s="18">
        <f t="shared" si="3"/>
        <v>0</v>
      </c>
      <c r="AV14" s="18">
        <f t="shared" si="3"/>
        <v>0</v>
      </c>
      <c r="AW14" s="18">
        <f t="shared" si="3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1144</v>
      </c>
      <c r="BF14" s="19"/>
    </row>
    <row r="15" spans="1:58" s="20" customFormat="1" ht="21.75" customHeight="1" x14ac:dyDescent="0.25">
      <c r="A15" s="65"/>
      <c r="B15" s="53" t="s">
        <v>42</v>
      </c>
      <c r="C15" s="54" t="s">
        <v>51</v>
      </c>
      <c r="D15" s="18">
        <f>D16+D17+D18+D19+D20+D21+D22+D23+D24</f>
        <v>18</v>
      </c>
      <c r="E15" s="18">
        <f t="shared" ref="E15:BE15" si="4">E16+E17+E18+E19+E20+E21+E22+E23+E24</f>
        <v>18</v>
      </c>
      <c r="F15" s="18">
        <f t="shared" si="4"/>
        <v>18</v>
      </c>
      <c r="G15" s="18">
        <f t="shared" si="4"/>
        <v>18</v>
      </c>
      <c r="H15" s="18">
        <f t="shared" si="4"/>
        <v>18</v>
      </c>
      <c r="I15" s="18">
        <f t="shared" si="4"/>
        <v>18</v>
      </c>
      <c r="J15" s="18">
        <f t="shared" si="4"/>
        <v>18</v>
      </c>
      <c r="K15" s="18">
        <f t="shared" si="4"/>
        <v>18</v>
      </c>
      <c r="L15" s="18">
        <f t="shared" si="4"/>
        <v>18</v>
      </c>
      <c r="M15" s="18">
        <f t="shared" si="4"/>
        <v>18</v>
      </c>
      <c r="N15" s="18">
        <f t="shared" si="4"/>
        <v>18</v>
      </c>
      <c r="O15" s="18">
        <f t="shared" si="4"/>
        <v>20</v>
      </c>
      <c r="P15" s="18">
        <f t="shared" si="4"/>
        <v>18</v>
      </c>
      <c r="Q15" s="18">
        <f t="shared" si="4"/>
        <v>18</v>
      </c>
      <c r="R15" s="18">
        <f t="shared" si="4"/>
        <v>18</v>
      </c>
      <c r="S15" s="18">
        <f t="shared" si="4"/>
        <v>19</v>
      </c>
      <c r="T15" s="18">
        <f t="shared" si="4"/>
        <v>0</v>
      </c>
      <c r="U15" s="18">
        <f t="shared" si="4"/>
        <v>0</v>
      </c>
      <c r="V15" s="18">
        <f t="shared" si="4"/>
        <v>0</v>
      </c>
      <c r="W15" s="18">
        <f t="shared" si="4"/>
        <v>18</v>
      </c>
      <c r="X15" s="18">
        <f t="shared" si="4"/>
        <v>16</v>
      </c>
      <c r="Y15" s="18">
        <f t="shared" si="4"/>
        <v>18</v>
      </c>
      <c r="Z15" s="18">
        <f t="shared" si="4"/>
        <v>20</v>
      </c>
      <c r="AA15" s="18">
        <f t="shared" si="4"/>
        <v>18</v>
      </c>
      <c r="AB15" s="18">
        <f t="shared" si="4"/>
        <v>18</v>
      </c>
      <c r="AC15" s="18">
        <f t="shared" si="4"/>
        <v>18</v>
      </c>
      <c r="AD15" s="18">
        <f t="shared" si="4"/>
        <v>16</v>
      </c>
      <c r="AE15" s="18">
        <f t="shared" si="4"/>
        <v>16</v>
      </c>
      <c r="AF15" s="18">
        <f t="shared" si="4"/>
        <v>16</v>
      </c>
      <c r="AG15" s="18">
        <f t="shared" si="4"/>
        <v>16</v>
      </c>
      <c r="AH15" s="18">
        <f t="shared" si="4"/>
        <v>16</v>
      </c>
      <c r="AI15" s="18">
        <f t="shared" si="4"/>
        <v>14</v>
      </c>
      <c r="AJ15" s="18">
        <f t="shared" si="4"/>
        <v>14</v>
      </c>
      <c r="AK15" s="18">
        <f t="shared" si="4"/>
        <v>18</v>
      </c>
      <c r="AL15" s="18">
        <f t="shared" si="4"/>
        <v>16</v>
      </c>
      <c r="AM15" s="18">
        <f t="shared" si="4"/>
        <v>14</v>
      </c>
      <c r="AN15" s="18">
        <f t="shared" si="4"/>
        <v>16</v>
      </c>
      <c r="AO15" s="18">
        <f t="shared" si="4"/>
        <v>15</v>
      </c>
      <c r="AP15" s="18">
        <f t="shared" si="4"/>
        <v>0</v>
      </c>
      <c r="AQ15" s="18">
        <f t="shared" si="4"/>
        <v>0</v>
      </c>
      <c r="AR15" s="18">
        <f t="shared" si="4"/>
        <v>0</v>
      </c>
      <c r="AS15" s="18">
        <f t="shared" si="4"/>
        <v>0</v>
      </c>
      <c r="AT15" s="18">
        <f t="shared" si="4"/>
        <v>0</v>
      </c>
      <c r="AU15" s="18">
        <f t="shared" si="4"/>
        <v>0</v>
      </c>
      <c r="AV15" s="18">
        <f t="shared" si="4"/>
        <v>0</v>
      </c>
      <c r="AW15" s="18">
        <f t="shared" si="4"/>
        <v>0</v>
      </c>
      <c r="AX15" s="18">
        <f t="shared" si="4"/>
        <v>0</v>
      </c>
      <c r="AY15" s="18">
        <f t="shared" si="4"/>
        <v>0</v>
      </c>
      <c r="AZ15" s="18">
        <f t="shared" si="4"/>
        <v>0</v>
      </c>
      <c r="BA15" s="18">
        <f t="shared" si="4"/>
        <v>0</v>
      </c>
      <c r="BB15" s="18">
        <f t="shared" si="4"/>
        <v>0</v>
      </c>
      <c r="BC15" s="18">
        <f t="shared" si="4"/>
        <v>0</v>
      </c>
      <c r="BD15" s="18">
        <f t="shared" si="4"/>
        <v>0</v>
      </c>
      <c r="BE15" s="18">
        <f t="shared" si="4"/>
        <v>604</v>
      </c>
      <c r="BF15" s="19"/>
    </row>
    <row r="16" spans="1:58" s="47" customFormat="1" ht="10.5" customHeight="1" x14ac:dyDescent="0.25">
      <c r="A16" s="65"/>
      <c r="B16" s="59" t="s">
        <v>43</v>
      </c>
      <c r="C16" s="48" t="s">
        <v>79</v>
      </c>
      <c r="D16" s="45">
        <v>2</v>
      </c>
      <c r="E16" s="45">
        <v>2</v>
      </c>
      <c r="F16" s="45">
        <v>2</v>
      </c>
      <c r="G16" s="45">
        <v>2</v>
      </c>
      <c r="H16" s="45">
        <v>2</v>
      </c>
      <c r="I16" s="45">
        <v>2</v>
      </c>
      <c r="J16" s="45">
        <v>2</v>
      </c>
      <c r="K16" s="45">
        <v>2</v>
      </c>
      <c r="L16" s="45">
        <v>2</v>
      </c>
      <c r="M16" s="45">
        <v>2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/>
      <c r="U16" s="45"/>
      <c r="V16" s="45"/>
      <c r="W16" s="45">
        <v>2</v>
      </c>
      <c r="X16" s="45">
        <v>2</v>
      </c>
      <c r="Y16" s="12">
        <v>2</v>
      </c>
      <c r="Z16" s="45">
        <v>2</v>
      </c>
      <c r="AA16" s="45">
        <v>2</v>
      </c>
      <c r="AB16" s="45">
        <v>2</v>
      </c>
      <c r="AC16" s="45">
        <v>2</v>
      </c>
      <c r="AD16" s="45">
        <v>2</v>
      </c>
      <c r="AE16" s="45">
        <v>2</v>
      </c>
      <c r="AF16" s="45">
        <v>2</v>
      </c>
      <c r="AG16" s="45">
        <v>2</v>
      </c>
      <c r="AH16" s="45">
        <v>2</v>
      </c>
      <c r="AI16" s="45">
        <v>2</v>
      </c>
      <c r="AJ16" s="45">
        <v>2</v>
      </c>
      <c r="AK16" s="45">
        <v>2</v>
      </c>
      <c r="AL16" s="45">
        <v>2</v>
      </c>
      <c r="AM16" s="45">
        <v>2</v>
      </c>
      <c r="AN16" s="45">
        <v>2</v>
      </c>
      <c r="AO16" s="45">
        <v>2</v>
      </c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12">
        <f t="shared" ref="BE16:BE24" si="5">SUM(D16:BD16)</f>
        <v>70</v>
      </c>
      <c r="BF16" s="46"/>
    </row>
    <row r="17" spans="1:58" s="47" customFormat="1" ht="10.5" customHeight="1" x14ac:dyDescent="0.25">
      <c r="A17" s="65"/>
      <c r="B17" s="59" t="s">
        <v>52</v>
      </c>
      <c r="C17" s="48" t="s">
        <v>63</v>
      </c>
      <c r="D17" s="45">
        <v>2</v>
      </c>
      <c r="E17" s="45">
        <v>2</v>
      </c>
      <c r="F17" s="45">
        <v>2</v>
      </c>
      <c r="G17" s="45">
        <v>2</v>
      </c>
      <c r="H17" s="45">
        <v>2</v>
      </c>
      <c r="I17" s="45">
        <v>2</v>
      </c>
      <c r="J17" s="45">
        <v>2</v>
      </c>
      <c r="K17" s="45">
        <v>2</v>
      </c>
      <c r="L17" s="45">
        <v>2</v>
      </c>
      <c r="M17" s="45">
        <v>2</v>
      </c>
      <c r="N17" s="45">
        <v>2</v>
      </c>
      <c r="O17" s="45">
        <v>2</v>
      </c>
      <c r="P17" s="45">
        <v>2</v>
      </c>
      <c r="Q17" s="45">
        <v>2</v>
      </c>
      <c r="R17" s="45">
        <v>2</v>
      </c>
      <c r="S17" s="45">
        <v>2</v>
      </c>
      <c r="T17" s="45"/>
      <c r="U17" s="45"/>
      <c r="V17" s="45"/>
      <c r="W17" s="45">
        <v>2</v>
      </c>
      <c r="X17" s="45">
        <v>2</v>
      </c>
      <c r="Y17" s="12">
        <v>2</v>
      </c>
      <c r="Z17" s="45">
        <v>2</v>
      </c>
      <c r="AA17" s="45">
        <v>2</v>
      </c>
      <c r="AB17" s="45">
        <v>2</v>
      </c>
      <c r="AC17" s="45">
        <v>2</v>
      </c>
      <c r="AD17" s="45">
        <v>2</v>
      </c>
      <c r="AE17" s="45">
        <v>2</v>
      </c>
      <c r="AF17" s="45">
        <v>2</v>
      </c>
      <c r="AG17" s="45">
        <v>2</v>
      </c>
      <c r="AH17" s="45">
        <v>2</v>
      </c>
      <c r="AI17" s="45">
        <v>2</v>
      </c>
      <c r="AJ17" s="45">
        <v>2</v>
      </c>
      <c r="AK17" s="45">
        <v>2</v>
      </c>
      <c r="AL17" s="45">
        <v>2</v>
      </c>
      <c r="AM17" s="45">
        <v>2</v>
      </c>
      <c r="AN17" s="45">
        <v>2</v>
      </c>
      <c r="AO17" s="45">
        <v>2</v>
      </c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12">
        <f t="shared" si="5"/>
        <v>70</v>
      </c>
      <c r="BF17" s="46"/>
    </row>
    <row r="18" spans="1:58" s="47" customFormat="1" ht="19.5" customHeight="1" x14ac:dyDescent="0.25">
      <c r="A18" s="65"/>
      <c r="B18" s="59" t="s">
        <v>53</v>
      </c>
      <c r="C18" s="48" t="s">
        <v>113</v>
      </c>
      <c r="D18" s="45">
        <v>2</v>
      </c>
      <c r="E18" s="45">
        <v>2</v>
      </c>
      <c r="F18" s="45">
        <v>2</v>
      </c>
      <c r="G18" s="45">
        <v>2</v>
      </c>
      <c r="H18" s="45">
        <v>2</v>
      </c>
      <c r="I18" s="45">
        <v>2</v>
      </c>
      <c r="J18" s="45">
        <v>2</v>
      </c>
      <c r="K18" s="45">
        <v>2</v>
      </c>
      <c r="L18" s="45">
        <v>2</v>
      </c>
      <c r="M18" s="45">
        <v>2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2</v>
      </c>
      <c r="T18" s="45"/>
      <c r="U18" s="45"/>
      <c r="V18" s="45"/>
      <c r="W18" s="45">
        <v>2</v>
      </c>
      <c r="X18" s="45">
        <v>2</v>
      </c>
      <c r="Y18" s="12">
        <v>2</v>
      </c>
      <c r="Z18" s="45">
        <v>2</v>
      </c>
      <c r="AA18" s="45">
        <v>2</v>
      </c>
      <c r="AB18" s="45">
        <v>2</v>
      </c>
      <c r="AC18" s="45">
        <v>2</v>
      </c>
      <c r="AD18" s="45">
        <v>2</v>
      </c>
      <c r="AE18" s="45"/>
      <c r="AF18" s="45">
        <v>2</v>
      </c>
      <c r="AG18" s="45">
        <v>2</v>
      </c>
      <c r="AH18" s="45"/>
      <c r="AI18" s="45">
        <v>2</v>
      </c>
      <c r="AJ18" s="45"/>
      <c r="AK18" s="45">
        <v>2</v>
      </c>
      <c r="AL18" s="45">
        <v>2</v>
      </c>
      <c r="AM18" s="45"/>
      <c r="AN18" s="45">
        <v>2</v>
      </c>
      <c r="AO18" s="45">
        <v>2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12">
        <f t="shared" si="5"/>
        <v>62</v>
      </c>
      <c r="BF18" s="46"/>
    </row>
    <row r="19" spans="1:58" s="47" customFormat="1" ht="20.25" customHeight="1" x14ac:dyDescent="0.25">
      <c r="A19" s="65"/>
      <c r="B19" s="59" t="s">
        <v>54</v>
      </c>
      <c r="C19" s="48" t="s">
        <v>80</v>
      </c>
      <c r="D19" s="45">
        <v>4</v>
      </c>
      <c r="E19" s="45">
        <v>4</v>
      </c>
      <c r="F19" s="45">
        <v>4</v>
      </c>
      <c r="G19" s="45">
        <v>4</v>
      </c>
      <c r="H19" s="45">
        <v>4</v>
      </c>
      <c r="I19" s="45">
        <v>4</v>
      </c>
      <c r="J19" s="45">
        <v>4</v>
      </c>
      <c r="K19" s="45">
        <v>4</v>
      </c>
      <c r="L19" s="45">
        <v>4</v>
      </c>
      <c r="M19" s="45">
        <v>4</v>
      </c>
      <c r="N19" s="45">
        <v>4</v>
      </c>
      <c r="O19" s="45">
        <v>4</v>
      </c>
      <c r="P19" s="45">
        <v>4</v>
      </c>
      <c r="Q19" s="45">
        <v>4</v>
      </c>
      <c r="R19" s="45">
        <v>4</v>
      </c>
      <c r="S19" s="45">
        <v>2</v>
      </c>
      <c r="T19" s="45"/>
      <c r="U19" s="45"/>
      <c r="V19" s="45"/>
      <c r="W19" s="45"/>
      <c r="X19" s="45"/>
      <c r="Y19" s="12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12">
        <f t="shared" si="5"/>
        <v>62</v>
      </c>
      <c r="BF19" s="46"/>
    </row>
    <row r="20" spans="1:58" s="47" customFormat="1" ht="10.5" customHeight="1" x14ac:dyDescent="0.25">
      <c r="A20" s="65"/>
      <c r="B20" s="59" t="s">
        <v>55</v>
      </c>
      <c r="C20" s="48" t="s">
        <v>81</v>
      </c>
      <c r="D20" s="45">
        <v>2</v>
      </c>
      <c r="E20" s="45">
        <v>2</v>
      </c>
      <c r="F20" s="45">
        <v>2</v>
      </c>
      <c r="G20" s="45">
        <v>2</v>
      </c>
      <c r="H20" s="45">
        <v>2</v>
      </c>
      <c r="I20" s="45">
        <v>2</v>
      </c>
      <c r="J20" s="45">
        <v>2</v>
      </c>
      <c r="K20" s="45">
        <v>2</v>
      </c>
      <c r="L20" s="45">
        <v>2</v>
      </c>
      <c r="M20" s="45">
        <v>2</v>
      </c>
      <c r="N20" s="45">
        <v>2</v>
      </c>
      <c r="O20" s="45">
        <v>2</v>
      </c>
      <c r="P20" s="45">
        <v>2</v>
      </c>
      <c r="Q20" s="45">
        <v>2</v>
      </c>
      <c r="R20" s="45">
        <v>2</v>
      </c>
      <c r="S20" s="45">
        <v>2</v>
      </c>
      <c r="T20" s="45"/>
      <c r="U20" s="45"/>
      <c r="V20" s="45"/>
      <c r="W20" s="45">
        <v>6</v>
      </c>
      <c r="X20" s="45">
        <v>6</v>
      </c>
      <c r="Y20" s="12">
        <v>6</v>
      </c>
      <c r="Z20" s="45">
        <v>6</v>
      </c>
      <c r="AA20" s="45">
        <v>6</v>
      </c>
      <c r="AB20" s="45">
        <v>6</v>
      </c>
      <c r="AC20" s="45">
        <v>6</v>
      </c>
      <c r="AD20" s="45">
        <v>6</v>
      </c>
      <c r="AE20" s="45">
        <v>6</v>
      </c>
      <c r="AF20" s="45">
        <v>6</v>
      </c>
      <c r="AG20" s="45">
        <v>6</v>
      </c>
      <c r="AH20" s="45">
        <v>6</v>
      </c>
      <c r="AI20" s="45">
        <v>4</v>
      </c>
      <c r="AJ20" s="45">
        <v>6</v>
      </c>
      <c r="AK20" s="45">
        <v>6</v>
      </c>
      <c r="AL20" s="45">
        <v>4</v>
      </c>
      <c r="AM20" s="45">
        <v>4</v>
      </c>
      <c r="AN20" s="45">
        <v>6</v>
      </c>
      <c r="AO20" s="45">
        <v>4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12">
        <f t="shared" si="5"/>
        <v>138</v>
      </c>
      <c r="BF20" s="46"/>
    </row>
    <row r="21" spans="1:58" s="47" customFormat="1" ht="10.5" customHeight="1" x14ac:dyDescent="0.25">
      <c r="A21" s="65"/>
      <c r="B21" s="59" t="s">
        <v>82</v>
      </c>
      <c r="C21" s="48" t="s">
        <v>56</v>
      </c>
      <c r="D21" s="45">
        <v>2</v>
      </c>
      <c r="E21" s="45">
        <v>2</v>
      </c>
      <c r="F21" s="45">
        <v>2</v>
      </c>
      <c r="G21" s="45">
        <v>2</v>
      </c>
      <c r="H21" s="45">
        <v>2</v>
      </c>
      <c r="I21" s="45">
        <v>2</v>
      </c>
      <c r="J21" s="45">
        <v>2</v>
      </c>
      <c r="K21" s="45">
        <v>2</v>
      </c>
      <c r="L21" s="45">
        <v>2</v>
      </c>
      <c r="M21" s="45">
        <v>2</v>
      </c>
      <c r="N21" s="45">
        <v>2</v>
      </c>
      <c r="O21" s="45">
        <v>2</v>
      </c>
      <c r="P21" s="45">
        <v>2</v>
      </c>
      <c r="Q21" s="45">
        <v>2</v>
      </c>
      <c r="R21" s="45">
        <v>2</v>
      </c>
      <c r="S21" s="45">
        <v>3</v>
      </c>
      <c r="T21" s="45"/>
      <c r="U21" s="45"/>
      <c r="V21" s="45"/>
      <c r="W21" s="45">
        <v>2</v>
      </c>
      <c r="X21" s="45">
        <v>2</v>
      </c>
      <c r="Y21" s="12">
        <v>2</v>
      </c>
      <c r="Z21" s="45">
        <v>2</v>
      </c>
      <c r="AA21" s="45">
        <v>2</v>
      </c>
      <c r="AB21" s="45">
        <v>2</v>
      </c>
      <c r="AC21" s="45">
        <v>2</v>
      </c>
      <c r="AD21" s="45">
        <v>2</v>
      </c>
      <c r="AE21" s="45">
        <v>2</v>
      </c>
      <c r="AF21" s="45">
        <v>2</v>
      </c>
      <c r="AG21" s="45">
        <v>2</v>
      </c>
      <c r="AH21" s="45">
        <v>2</v>
      </c>
      <c r="AI21" s="45">
        <v>2</v>
      </c>
      <c r="AJ21" s="45"/>
      <c r="AK21" s="45">
        <v>2</v>
      </c>
      <c r="AL21" s="45">
        <v>2</v>
      </c>
      <c r="AM21" s="45">
        <v>2</v>
      </c>
      <c r="AN21" s="45">
        <v>2</v>
      </c>
      <c r="AO21" s="45">
        <v>1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12">
        <f t="shared" si="5"/>
        <v>68</v>
      </c>
      <c r="BF21" s="46"/>
    </row>
    <row r="22" spans="1:58" s="47" customFormat="1" ht="23.25" customHeight="1" x14ac:dyDescent="0.25">
      <c r="A22" s="65"/>
      <c r="B22" s="59" t="s">
        <v>83</v>
      </c>
      <c r="C22" s="48" t="s">
        <v>50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>
        <v>2</v>
      </c>
      <c r="X22" s="45">
        <v>2</v>
      </c>
      <c r="Y22" s="12">
        <v>4</v>
      </c>
      <c r="Z22" s="45">
        <v>4</v>
      </c>
      <c r="AA22" s="45">
        <v>4</v>
      </c>
      <c r="AB22" s="45">
        <v>2</v>
      </c>
      <c r="AC22" s="45">
        <v>4</v>
      </c>
      <c r="AD22" s="45">
        <v>2</v>
      </c>
      <c r="AE22" s="45">
        <v>2</v>
      </c>
      <c r="AF22" s="45">
        <v>2</v>
      </c>
      <c r="AG22" s="45">
        <v>2</v>
      </c>
      <c r="AH22" s="45">
        <v>2</v>
      </c>
      <c r="AI22" s="45">
        <v>2</v>
      </c>
      <c r="AJ22" s="45">
        <v>2</v>
      </c>
      <c r="AK22" s="45">
        <v>4</v>
      </c>
      <c r="AL22" s="45">
        <v>2</v>
      </c>
      <c r="AM22" s="45">
        <v>2</v>
      </c>
      <c r="AN22" s="45">
        <v>2</v>
      </c>
      <c r="AO22" s="45">
        <v>2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12">
        <f t="shared" si="5"/>
        <v>48</v>
      </c>
      <c r="BF22" s="46"/>
    </row>
    <row r="23" spans="1:58" s="5" customFormat="1" ht="9.75" customHeight="1" x14ac:dyDescent="0.25">
      <c r="A23" s="65"/>
      <c r="B23" s="51" t="s">
        <v>84</v>
      </c>
      <c r="C23" s="52" t="s">
        <v>85</v>
      </c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/>
      <c r="U23" s="12"/>
      <c r="V23" s="12"/>
      <c r="W23" s="12">
        <v>2</v>
      </c>
      <c r="X23" s="12"/>
      <c r="Y23" s="12"/>
      <c r="Z23" s="12">
        <v>2</v>
      </c>
      <c r="AA23" s="12"/>
      <c r="AB23" s="12">
        <v>2</v>
      </c>
      <c r="AC23" s="12"/>
      <c r="AD23" s="12"/>
      <c r="AE23" s="12">
        <v>2</v>
      </c>
      <c r="AF23" s="12"/>
      <c r="AG23" s="12"/>
      <c r="AH23" s="12">
        <v>2</v>
      </c>
      <c r="AI23" s="12"/>
      <c r="AJ23" s="12">
        <v>2</v>
      </c>
      <c r="AK23" s="12"/>
      <c r="AL23" s="12">
        <v>2</v>
      </c>
      <c r="AM23" s="12">
        <v>2</v>
      </c>
      <c r="AN23" s="12"/>
      <c r="AO23" s="12">
        <v>2</v>
      </c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5"/>
        <v>50</v>
      </c>
      <c r="BF23" s="13"/>
    </row>
    <row r="24" spans="1:58" s="5" customFormat="1" ht="9.75" customHeight="1" x14ac:dyDescent="0.25">
      <c r="A24" s="65"/>
      <c r="B24" s="51" t="s">
        <v>86</v>
      </c>
      <c r="C24" s="52" t="s">
        <v>87</v>
      </c>
      <c r="D24" s="12">
        <v>2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4</v>
      </c>
      <c r="P24" s="12">
        <v>2</v>
      </c>
      <c r="Q24" s="12">
        <v>2</v>
      </c>
      <c r="R24" s="12">
        <v>2</v>
      </c>
      <c r="S24" s="12">
        <v>4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5"/>
        <v>36</v>
      </c>
      <c r="BF24" s="13"/>
    </row>
    <row r="25" spans="1:58" s="20" customFormat="1" ht="12.75" customHeight="1" x14ac:dyDescent="0.25">
      <c r="A25" s="65"/>
      <c r="B25" s="53" t="s">
        <v>44</v>
      </c>
      <c r="C25" s="54" t="s">
        <v>45</v>
      </c>
      <c r="D25" s="18">
        <f>D26+D32</f>
        <v>6</v>
      </c>
      <c r="E25" s="18">
        <f t="shared" ref="E25:BE25" si="6">E26+E32</f>
        <v>6</v>
      </c>
      <c r="F25" s="18">
        <f t="shared" si="6"/>
        <v>6</v>
      </c>
      <c r="G25" s="18">
        <f t="shared" si="6"/>
        <v>6</v>
      </c>
      <c r="H25" s="18">
        <f t="shared" si="6"/>
        <v>6</v>
      </c>
      <c r="I25" s="18">
        <f t="shared" si="6"/>
        <v>6</v>
      </c>
      <c r="J25" s="18">
        <f t="shared" si="6"/>
        <v>6</v>
      </c>
      <c r="K25" s="18">
        <f t="shared" si="6"/>
        <v>6</v>
      </c>
      <c r="L25" s="18">
        <f t="shared" si="6"/>
        <v>6</v>
      </c>
      <c r="M25" s="18">
        <f t="shared" si="6"/>
        <v>6</v>
      </c>
      <c r="N25" s="18">
        <f t="shared" si="6"/>
        <v>6</v>
      </c>
      <c r="O25" s="18">
        <f t="shared" si="6"/>
        <v>4</v>
      </c>
      <c r="P25" s="18">
        <f t="shared" si="6"/>
        <v>6</v>
      </c>
      <c r="Q25" s="18">
        <f t="shared" si="6"/>
        <v>6</v>
      </c>
      <c r="R25" s="18">
        <f t="shared" si="6"/>
        <v>6</v>
      </c>
      <c r="S25" s="18">
        <f t="shared" si="6"/>
        <v>5</v>
      </c>
      <c r="T25" s="18">
        <f t="shared" si="6"/>
        <v>0</v>
      </c>
      <c r="U25" s="18">
        <f t="shared" si="6"/>
        <v>0</v>
      </c>
      <c r="V25" s="18">
        <f t="shared" si="6"/>
        <v>0</v>
      </c>
      <c r="W25" s="18">
        <f t="shared" si="6"/>
        <v>12</v>
      </c>
      <c r="X25" s="18">
        <f t="shared" si="6"/>
        <v>14</v>
      </c>
      <c r="Y25" s="18">
        <f t="shared" si="6"/>
        <v>12</v>
      </c>
      <c r="Z25" s="18">
        <f t="shared" si="6"/>
        <v>10</v>
      </c>
      <c r="AA25" s="18">
        <f t="shared" si="6"/>
        <v>12</v>
      </c>
      <c r="AB25" s="18">
        <f t="shared" si="6"/>
        <v>12</v>
      </c>
      <c r="AC25" s="18">
        <f t="shared" si="6"/>
        <v>12</v>
      </c>
      <c r="AD25" s="18">
        <f t="shared" si="6"/>
        <v>14</v>
      </c>
      <c r="AE25" s="18">
        <f t="shared" si="6"/>
        <v>14</v>
      </c>
      <c r="AF25" s="18">
        <f t="shared" si="6"/>
        <v>16</v>
      </c>
      <c r="AG25" s="18">
        <f t="shared" si="6"/>
        <v>18</v>
      </c>
      <c r="AH25" s="18">
        <f t="shared" si="6"/>
        <v>14</v>
      </c>
      <c r="AI25" s="18">
        <f t="shared" si="6"/>
        <v>16</v>
      </c>
      <c r="AJ25" s="18">
        <f t="shared" si="6"/>
        <v>16</v>
      </c>
      <c r="AK25" s="18">
        <f t="shared" si="6"/>
        <v>16</v>
      </c>
      <c r="AL25" s="18">
        <f t="shared" si="6"/>
        <v>14</v>
      </c>
      <c r="AM25" s="18">
        <f t="shared" si="6"/>
        <v>16</v>
      </c>
      <c r="AN25" s="18">
        <f t="shared" si="6"/>
        <v>14</v>
      </c>
      <c r="AO25" s="18">
        <f t="shared" si="6"/>
        <v>15</v>
      </c>
      <c r="AP25" s="18">
        <f t="shared" si="6"/>
        <v>36</v>
      </c>
      <c r="AQ25" s="18">
        <f t="shared" si="6"/>
        <v>36</v>
      </c>
      <c r="AR25" s="18">
        <f t="shared" si="6"/>
        <v>36</v>
      </c>
      <c r="AS25" s="18">
        <f t="shared" si="6"/>
        <v>36</v>
      </c>
      <c r="AT25" s="18">
        <f t="shared" si="6"/>
        <v>36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540</v>
      </c>
      <c r="BF25" s="19"/>
    </row>
    <row r="26" spans="1:58" s="17" customFormat="1" ht="72.75" customHeight="1" x14ac:dyDescent="0.25">
      <c r="A26" s="65"/>
      <c r="B26" s="55"/>
      <c r="C26" s="56" t="s">
        <v>114</v>
      </c>
      <c r="D26" s="15">
        <f>D27+D28+D29+D30+D31</f>
        <v>2</v>
      </c>
      <c r="E26" s="15">
        <f t="shared" ref="E26:BE26" si="7">E27+E28+E29+E30+E31</f>
        <v>2</v>
      </c>
      <c r="F26" s="15">
        <f t="shared" si="7"/>
        <v>2</v>
      </c>
      <c r="G26" s="15">
        <f t="shared" si="7"/>
        <v>2</v>
      </c>
      <c r="H26" s="15">
        <f t="shared" si="7"/>
        <v>2</v>
      </c>
      <c r="I26" s="15">
        <f t="shared" si="7"/>
        <v>2</v>
      </c>
      <c r="J26" s="15">
        <f t="shared" si="7"/>
        <v>2</v>
      </c>
      <c r="K26" s="15">
        <f t="shared" si="7"/>
        <v>2</v>
      </c>
      <c r="L26" s="15">
        <f t="shared" si="7"/>
        <v>2</v>
      </c>
      <c r="M26" s="15">
        <f t="shared" si="7"/>
        <v>2</v>
      </c>
      <c r="N26" s="15">
        <f t="shared" si="7"/>
        <v>2</v>
      </c>
      <c r="O26" s="15">
        <f t="shared" si="7"/>
        <v>2</v>
      </c>
      <c r="P26" s="15">
        <f t="shared" si="7"/>
        <v>2</v>
      </c>
      <c r="Q26" s="15">
        <f t="shared" si="7"/>
        <v>2</v>
      </c>
      <c r="R26" s="15">
        <f t="shared" si="7"/>
        <v>2</v>
      </c>
      <c r="S26" s="15">
        <f t="shared" si="7"/>
        <v>2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6</v>
      </c>
      <c r="X26" s="15">
        <f t="shared" si="7"/>
        <v>8</v>
      </c>
      <c r="Y26" s="15">
        <f t="shared" si="7"/>
        <v>6</v>
      </c>
      <c r="Z26" s="15">
        <f t="shared" si="7"/>
        <v>6</v>
      </c>
      <c r="AA26" s="15">
        <f t="shared" si="7"/>
        <v>6</v>
      </c>
      <c r="AB26" s="15">
        <f t="shared" si="7"/>
        <v>6</v>
      </c>
      <c r="AC26" s="15">
        <f t="shared" si="7"/>
        <v>8</v>
      </c>
      <c r="AD26" s="15">
        <f t="shared" si="7"/>
        <v>10</v>
      </c>
      <c r="AE26" s="15">
        <f t="shared" si="7"/>
        <v>4</v>
      </c>
      <c r="AF26" s="15">
        <f t="shared" si="7"/>
        <v>12</v>
      </c>
      <c r="AG26" s="15">
        <f t="shared" si="7"/>
        <v>6</v>
      </c>
      <c r="AH26" s="15">
        <f t="shared" si="7"/>
        <v>10</v>
      </c>
      <c r="AI26" s="15">
        <f t="shared" si="7"/>
        <v>6</v>
      </c>
      <c r="AJ26" s="15">
        <f t="shared" si="7"/>
        <v>12</v>
      </c>
      <c r="AK26" s="15">
        <f t="shared" si="7"/>
        <v>6</v>
      </c>
      <c r="AL26" s="15">
        <f t="shared" si="7"/>
        <v>10</v>
      </c>
      <c r="AM26" s="15">
        <f t="shared" si="7"/>
        <v>6</v>
      </c>
      <c r="AN26" s="15">
        <f t="shared" si="7"/>
        <v>12</v>
      </c>
      <c r="AO26" s="15">
        <f t="shared" si="7"/>
        <v>6</v>
      </c>
      <c r="AP26" s="15">
        <f t="shared" si="7"/>
        <v>36</v>
      </c>
      <c r="AQ26" s="15">
        <f t="shared" si="7"/>
        <v>36</v>
      </c>
      <c r="AR26" s="15">
        <f t="shared" si="7"/>
        <v>0</v>
      </c>
      <c r="AS26" s="15">
        <f t="shared" si="7"/>
        <v>0</v>
      </c>
      <c r="AT26" s="15">
        <f t="shared" si="7"/>
        <v>0</v>
      </c>
      <c r="AU26" s="15">
        <f t="shared" si="7"/>
        <v>0</v>
      </c>
      <c r="AV26" s="15">
        <f t="shared" si="7"/>
        <v>0</v>
      </c>
      <c r="AW26" s="15">
        <f t="shared" si="7"/>
        <v>0</v>
      </c>
      <c r="AX26" s="15">
        <f t="shared" si="7"/>
        <v>0</v>
      </c>
      <c r="AY26" s="15">
        <f t="shared" si="7"/>
        <v>0</v>
      </c>
      <c r="AZ26" s="15">
        <f t="shared" si="7"/>
        <v>0</v>
      </c>
      <c r="BA26" s="15">
        <f t="shared" si="7"/>
        <v>0</v>
      </c>
      <c r="BB26" s="15">
        <f t="shared" si="7"/>
        <v>0</v>
      </c>
      <c r="BC26" s="15">
        <f t="shared" si="7"/>
        <v>0</v>
      </c>
      <c r="BD26" s="15">
        <f t="shared" si="7"/>
        <v>0</v>
      </c>
      <c r="BE26" s="15">
        <f t="shared" si="7"/>
        <v>250</v>
      </c>
      <c r="BF26" s="16"/>
    </row>
    <row r="27" spans="1:58" s="5" customFormat="1" ht="29.25" customHeight="1" x14ac:dyDescent="0.25">
      <c r="A27" s="65"/>
      <c r="B27" s="51" t="s">
        <v>66</v>
      </c>
      <c r="C27" s="52" t="s">
        <v>88</v>
      </c>
      <c r="D27" s="12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/>
      <c r="U27" s="12"/>
      <c r="V27" s="12"/>
      <c r="W27" s="12">
        <v>2</v>
      </c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/>
      <c r="AE27" s="12">
        <v>2</v>
      </c>
      <c r="AF27" s="12">
        <v>2</v>
      </c>
      <c r="AG27" s="12">
        <v>2</v>
      </c>
      <c r="AH27" s="12"/>
      <c r="AI27" s="12">
        <v>2</v>
      </c>
      <c r="AJ27" s="12">
        <v>2</v>
      </c>
      <c r="AK27" s="12">
        <v>2</v>
      </c>
      <c r="AL27" s="12"/>
      <c r="AM27" s="12">
        <v>2</v>
      </c>
      <c r="AN27" s="12">
        <v>2</v>
      </c>
      <c r="AO27" s="12">
        <v>2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ref="BE27:BE31" si="8">SUM(D27:BD27)</f>
        <v>64</v>
      </c>
      <c r="BF27" s="6"/>
    </row>
    <row r="28" spans="1:58" s="5" customFormat="1" ht="33" customHeight="1" x14ac:dyDescent="0.25">
      <c r="A28" s="65"/>
      <c r="B28" s="51" t="s">
        <v>67</v>
      </c>
      <c r="C28" s="52" t="s">
        <v>89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2</v>
      </c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/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2</v>
      </c>
      <c r="AN28" s="12">
        <v>2</v>
      </c>
      <c r="AO28" s="12">
        <v>2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8"/>
        <v>36</v>
      </c>
      <c r="BF28" s="6"/>
    </row>
    <row r="29" spans="1:58" s="5" customFormat="1" ht="30" customHeight="1" x14ac:dyDescent="0.25">
      <c r="A29" s="65"/>
      <c r="B29" s="51" t="s">
        <v>115</v>
      </c>
      <c r="C29" s="52" t="s">
        <v>116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2</v>
      </c>
      <c r="X29" s="12">
        <v>4</v>
      </c>
      <c r="Y29" s="12">
        <v>2</v>
      </c>
      <c r="Z29" s="12">
        <v>2</v>
      </c>
      <c r="AA29" s="12">
        <v>2</v>
      </c>
      <c r="AB29" s="12">
        <v>2</v>
      </c>
      <c r="AC29" s="12">
        <v>4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2</v>
      </c>
      <c r="AO29" s="12">
        <v>2</v>
      </c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8"/>
        <v>42</v>
      </c>
      <c r="BF29" s="6"/>
    </row>
    <row r="30" spans="1:58" s="5" customFormat="1" ht="9.75" customHeight="1" x14ac:dyDescent="0.25">
      <c r="A30" s="65"/>
      <c r="B30" s="51" t="s">
        <v>68</v>
      </c>
      <c r="C30" s="52" t="s">
        <v>58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>
        <v>6</v>
      </c>
      <c r="AE30" s="12"/>
      <c r="AF30" s="12">
        <v>6</v>
      </c>
      <c r="AG30" s="12"/>
      <c r="AH30" s="12">
        <v>6</v>
      </c>
      <c r="AI30" s="12"/>
      <c r="AJ30" s="12">
        <v>6</v>
      </c>
      <c r="AK30" s="12"/>
      <c r="AL30" s="12">
        <v>6</v>
      </c>
      <c r="AM30" s="12"/>
      <c r="AN30" s="12">
        <v>6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8"/>
        <v>36</v>
      </c>
      <c r="BF30" s="6"/>
    </row>
    <row r="31" spans="1:58" s="5" customFormat="1" ht="9.75" customHeight="1" x14ac:dyDescent="0.25">
      <c r="A31" s="65"/>
      <c r="B31" s="51" t="s">
        <v>69</v>
      </c>
      <c r="C31" s="52" t="s">
        <v>59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>
        <v>36</v>
      </c>
      <c r="AQ31" s="12">
        <v>36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8"/>
        <v>72</v>
      </c>
      <c r="BF31" s="6"/>
    </row>
    <row r="32" spans="1:58" s="17" customFormat="1" ht="20.25" customHeight="1" x14ac:dyDescent="0.25">
      <c r="A32" s="65"/>
      <c r="B32" s="55"/>
      <c r="C32" s="56" t="s">
        <v>90</v>
      </c>
      <c r="D32" s="15">
        <f>D33+D34+D35</f>
        <v>4</v>
      </c>
      <c r="E32" s="15">
        <f t="shared" ref="E32:BE32" si="9">E33+E34+E35</f>
        <v>4</v>
      </c>
      <c r="F32" s="15">
        <f t="shared" si="9"/>
        <v>4</v>
      </c>
      <c r="G32" s="15">
        <f t="shared" si="9"/>
        <v>4</v>
      </c>
      <c r="H32" s="15">
        <f t="shared" si="9"/>
        <v>4</v>
      </c>
      <c r="I32" s="15">
        <f t="shared" si="9"/>
        <v>4</v>
      </c>
      <c r="J32" s="15">
        <f t="shared" si="9"/>
        <v>4</v>
      </c>
      <c r="K32" s="15">
        <f t="shared" si="9"/>
        <v>4</v>
      </c>
      <c r="L32" s="15">
        <f t="shared" si="9"/>
        <v>4</v>
      </c>
      <c r="M32" s="15">
        <f t="shared" si="9"/>
        <v>4</v>
      </c>
      <c r="N32" s="15">
        <f t="shared" si="9"/>
        <v>4</v>
      </c>
      <c r="O32" s="15">
        <f t="shared" si="9"/>
        <v>2</v>
      </c>
      <c r="P32" s="15">
        <f t="shared" si="9"/>
        <v>4</v>
      </c>
      <c r="Q32" s="15">
        <f t="shared" si="9"/>
        <v>4</v>
      </c>
      <c r="R32" s="15">
        <f t="shared" si="9"/>
        <v>4</v>
      </c>
      <c r="S32" s="15">
        <f t="shared" si="9"/>
        <v>3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6</v>
      </c>
      <c r="X32" s="15">
        <f t="shared" si="9"/>
        <v>6</v>
      </c>
      <c r="Y32" s="15">
        <f t="shared" si="9"/>
        <v>6</v>
      </c>
      <c r="Z32" s="15">
        <f t="shared" si="9"/>
        <v>4</v>
      </c>
      <c r="AA32" s="15">
        <f t="shared" si="9"/>
        <v>6</v>
      </c>
      <c r="AB32" s="15">
        <f t="shared" si="9"/>
        <v>6</v>
      </c>
      <c r="AC32" s="15">
        <f t="shared" si="9"/>
        <v>4</v>
      </c>
      <c r="AD32" s="15">
        <f t="shared" si="9"/>
        <v>4</v>
      </c>
      <c r="AE32" s="15">
        <f t="shared" si="9"/>
        <v>10</v>
      </c>
      <c r="AF32" s="15">
        <f t="shared" si="9"/>
        <v>4</v>
      </c>
      <c r="AG32" s="15">
        <f t="shared" si="9"/>
        <v>12</v>
      </c>
      <c r="AH32" s="15">
        <f t="shared" si="9"/>
        <v>4</v>
      </c>
      <c r="AI32" s="15">
        <f t="shared" si="9"/>
        <v>10</v>
      </c>
      <c r="AJ32" s="15">
        <f t="shared" si="9"/>
        <v>4</v>
      </c>
      <c r="AK32" s="15">
        <f t="shared" si="9"/>
        <v>10</v>
      </c>
      <c r="AL32" s="15">
        <f t="shared" si="9"/>
        <v>4</v>
      </c>
      <c r="AM32" s="15">
        <f t="shared" si="9"/>
        <v>10</v>
      </c>
      <c r="AN32" s="15">
        <f t="shared" si="9"/>
        <v>2</v>
      </c>
      <c r="AO32" s="15">
        <f t="shared" si="9"/>
        <v>9</v>
      </c>
      <c r="AP32" s="15">
        <f t="shared" si="9"/>
        <v>0</v>
      </c>
      <c r="AQ32" s="15">
        <f t="shared" si="9"/>
        <v>0</v>
      </c>
      <c r="AR32" s="15">
        <f t="shared" si="9"/>
        <v>36</v>
      </c>
      <c r="AS32" s="15">
        <f t="shared" si="9"/>
        <v>36</v>
      </c>
      <c r="AT32" s="15">
        <f t="shared" si="9"/>
        <v>36</v>
      </c>
      <c r="AU32" s="15">
        <f t="shared" si="9"/>
        <v>0</v>
      </c>
      <c r="AV32" s="15">
        <f t="shared" si="9"/>
        <v>0</v>
      </c>
      <c r="AW32" s="15">
        <f t="shared" si="9"/>
        <v>0</v>
      </c>
      <c r="AX32" s="15">
        <f t="shared" si="9"/>
        <v>0</v>
      </c>
      <c r="AY32" s="15">
        <f t="shared" si="9"/>
        <v>0</v>
      </c>
      <c r="AZ32" s="15">
        <f t="shared" si="9"/>
        <v>0</v>
      </c>
      <c r="BA32" s="15">
        <f t="shared" si="9"/>
        <v>0</v>
      </c>
      <c r="BB32" s="15">
        <f t="shared" si="9"/>
        <v>0</v>
      </c>
      <c r="BC32" s="15">
        <f t="shared" si="9"/>
        <v>0</v>
      </c>
      <c r="BD32" s="15">
        <f t="shared" si="9"/>
        <v>0</v>
      </c>
      <c r="BE32" s="15">
        <f t="shared" si="9"/>
        <v>290</v>
      </c>
      <c r="BF32" s="16"/>
    </row>
    <row r="33" spans="1:58" s="5" customFormat="1" ht="33.75" customHeight="1" x14ac:dyDescent="0.25">
      <c r="A33" s="65"/>
      <c r="B33" s="51" t="s">
        <v>91</v>
      </c>
      <c r="C33" s="52" t="s">
        <v>92</v>
      </c>
      <c r="D33" s="12">
        <v>4</v>
      </c>
      <c r="E33" s="12">
        <v>4</v>
      </c>
      <c r="F33" s="12">
        <v>4</v>
      </c>
      <c r="G33" s="12">
        <v>4</v>
      </c>
      <c r="H33" s="12">
        <v>4</v>
      </c>
      <c r="I33" s="12">
        <v>4</v>
      </c>
      <c r="J33" s="12">
        <v>4</v>
      </c>
      <c r="K33" s="12">
        <v>4</v>
      </c>
      <c r="L33" s="12">
        <v>4</v>
      </c>
      <c r="M33" s="12">
        <v>4</v>
      </c>
      <c r="N33" s="12">
        <v>4</v>
      </c>
      <c r="O33" s="12">
        <v>2</v>
      </c>
      <c r="P33" s="12">
        <v>4</v>
      </c>
      <c r="Q33" s="12">
        <v>4</v>
      </c>
      <c r="R33" s="12">
        <v>4</v>
      </c>
      <c r="S33" s="12">
        <v>3</v>
      </c>
      <c r="T33" s="12"/>
      <c r="U33" s="12"/>
      <c r="V33" s="12"/>
      <c r="W33" s="12">
        <v>6</v>
      </c>
      <c r="X33" s="12">
        <v>6</v>
      </c>
      <c r="Y33" s="12">
        <v>6</v>
      </c>
      <c r="Z33" s="12">
        <v>4</v>
      </c>
      <c r="AA33" s="12">
        <v>6</v>
      </c>
      <c r="AB33" s="12">
        <v>6</v>
      </c>
      <c r="AC33" s="12">
        <v>4</v>
      </c>
      <c r="AD33" s="12">
        <v>4</v>
      </c>
      <c r="AE33" s="12">
        <v>4</v>
      </c>
      <c r="AF33" s="12">
        <v>4</v>
      </c>
      <c r="AG33" s="12">
        <v>6</v>
      </c>
      <c r="AH33" s="12">
        <v>4</v>
      </c>
      <c r="AI33" s="12">
        <v>4</v>
      </c>
      <c r="AJ33" s="12">
        <v>4</v>
      </c>
      <c r="AK33" s="12">
        <v>4</v>
      </c>
      <c r="AL33" s="12">
        <v>4</v>
      </c>
      <c r="AM33" s="12">
        <v>4</v>
      </c>
      <c r="AN33" s="12">
        <v>2</v>
      </c>
      <c r="AO33" s="12">
        <v>3</v>
      </c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>
        <f t="shared" ref="BE33:BE36" si="10">SUM(D33:BD33)</f>
        <v>146</v>
      </c>
      <c r="BF33" s="6"/>
    </row>
    <row r="34" spans="1:58" s="5" customFormat="1" ht="15" customHeight="1" x14ac:dyDescent="0.25">
      <c r="A34" s="65"/>
      <c r="B34" s="51" t="s">
        <v>73</v>
      </c>
      <c r="C34" s="52" t="s">
        <v>58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>
        <v>6</v>
      </c>
      <c r="AF34" s="12"/>
      <c r="AG34" s="12">
        <v>6</v>
      </c>
      <c r="AH34" s="12"/>
      <c r="AI34" s="12">
        <v>6</v>
      </c>
      <c r="AJ34" s="12"/>
      <c r="AK34" s="12">
        <v>6</v>
      </c>
      <c r="AL34" s="12"/>
      <c r="AM34" s="12">
        <v>6</v>
      </c>
      <c r="AN34" s="12"/>
      <c r="AO34" s="12">
        <v>6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f t="shared" si="10"/>
        <v>36</v>
      </c>
      <c r="BF34" s="6"/>
    </row>
    <row r="35" spans="1:58" s="5" customFormat="1" ht="16.5" customHeight="1" x14ac:dyDescent="0.25">
      <c r="A35" s="65"/>
      <c r="B35" s="51" t="s">
        <v>93</v>
      </c>
      <c r="C35" s="52" t="s">
        <v>59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>
        <v>36</v>
      </c>
      <c r="AS35" s="12">
        <v>36</v>
      </c>
      <c r="AT35" s="12">
        <v>36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>
        <f t="shared" si="10"/>
        <v>108</v>
      </c>
      <c r="BF35" s="6"/>
    </row>
    <row r="36" spans="1:58" s="20" customFormat="1" ht="16.5" customHeight="1" x14ac:dyDescent="0.25">
      <c r="A36" s="84"/>
      <c r="B36" s="34" t="s">
        <v>144</v>
      </c>
      <c r="C36" s="85" t="s">
        <v>145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>
        <v>36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>
        <v>36</v>
      </c>
      <c r="AV36" s="18"/>
      <c r="AW36" s="18"/>
      <c r="AX36" s="18"/>
      <c r="AY36" s="18"/>
      <c r="AZ36" s="18"/>
      <c r="BA36" s="18"/>
      <c r="BB36" s="18"/>
      <c r="BC36" s="18"/>
      <c r="BD36" s="18"/>
      <c r="BE36" s="12">
        <f t="shared" si="10"/>
        <v>72</v>
      </c>
      <c r="BF36" s="19"/>
    </row>
    <row r="37" spans="1:58" s="20" customFormat="1" ht="15" customHeight="1" x14ac:dyDescent="0.25">
      <c r="A37" s="57"/>
      <c r="B37" s="77" t="s">
        <v>60</v>
      </c>
      <c r="C37" s="77"/>
      <c r="D37" s="18">
        <f>D6+D11+D14</f>
        <v>36</v>
      </c>
      <c r="E37" s="18">
        <f t="shared" ref="E37:BE37" si="11">E6+E11+E14</f>
        <v>36</v>
      </c>
      <c r="F37" s="18">
        <f t="shared" si="11"/>
        <v>36</v>
      </c>
      <c r="G37" s="18">
        <f t="shared" si="11"/>
        <v>36</v>
      </c>
      <c r="H37" s="18">
        <f t="shared" si="11"/>
        <v>36</v>
      </c>
      <c r="I37" s="18">
        <f t="shared" si="11"/>
        <v>36</v>
      </c>
      <c r="J37" s="18">
        <f t="shared" si="11"/>
        <v>36</v>
      </c>
      <c r="K37" s="18">
        <f t="shared" si="11"/>
        <v>36</v>
      </c>
      <c r="L37" s="18">
        <f t="shared" si="11"/>
        <v>36</v>
      </c>
      <c r="M37" s="18">
        <f t="shared" si="11"/>
        <v>36</v>
      </c>
      <c r="N37" s="18">
        <f t="shared" si="11"/>
        <v>36</v>
      </c>
      <c r="O37" s="18">
        <f t="shared" si="11"/>
        <v>36</v>
      </c>
      <c r="P37" s="18">
        <f t="shared" si="11"/>
        <v>36</v>
      </c>
      <c r="Q37" s="18">
        <f t="shared" si="11"/>
        <v>36</v>
      </c>
      <c r="R37" s="18">
        <f t="shared" si="11"/>
        <v>36</v>
      </c>
      <c r="S37" s="18">
        <f>S6+S11+S14+S36</f>
        <v>36</v>
      </c>
      <c r="T37" s="18">
        <f t="shared" ref="T37:BE37" si="12">T6+T11+T14+T36</f>
        <v>36</v>
      </c>
      <c r="U37" s="18">
        <f t="shared" si="12"/>
        <v>0</v>
      </c>
      <c r="V37" s="18">
        <f t="shared" si="12"/>
        <v>0</v>
      </c>
      <c r="W37" s="18">
        <f t="shared" si="12"/>
        <v>36</v>
      </c>
      <c r="X37" s="18">
        <f t="shared" si="12"/>
        <v>36</v>
      </c>
      <c r="Y37" s="18">
        <f t="shared" si="12"/>
        <v>36</v>
      </c>
      <c r="Z37" s="18">
        <f t="shared" si="12"/>
        <v>36</v>
      </c>
      <c r="AA37" s="18">
        <f t="shared" si="12"/>
        <v>36</v>
      </c>
      <c r="AB37" s="18">
        <f t="shared" si="12"/>
        <v>36</v>
      </c>
      <c r="AC37" s="18">
        <f t="shared" si="12"/>
        <v>36</v>
      </c>
      <c r="AD37" s="18">
        <f t="shared" si="12"/>
        <v>36</v>
      </c>
      <c r="AE37" s="18">
        <f t="shared" si="12"/>
        <v>36</v>
      </c>
      <c r="AF37" s="18">
        <f t="shared" si="12"/>
        <v>36</v>
      </c>
      <c r="AG37" s="18">
        <f t="shared" si="12"/>
        <v>36</v>
      </c>
      <c r="AH37" s="18">
        <f t="shared" si="12"/>
        <v>36</v>
      </c>
      <c r="AI37" s="18">
        <f t="shared" si="12"/>
        <v>36</v>
      </c>
      <c r="AJ37" s="18">
        <f t="shared" si="12"/>
        <v>36</v>
      </c>
      <c r="AK37" s="18">
        <f t="shared" si="12"/>
        <v>36</v>
      </c>
      <c r="AL37" s="18">
        <f t="shared" si="12"/>
        <v>36</v>
      </c>
      <c r="AM37" s="18">
        <f t="shared" si="12"/>
        <v>36</v>
      </c>
      <c r="AN37" s="18">
        <f t="shared" si="12"/>
        <v>36</v>
      </c>
      <c r="AO37" s="18">
        <f t="shared" si="12"/>
        <v>36</v>
      </c>
      <c r="AP37" s="18">
        <f t="shared" si="12"/>
        <v>36</v>
      </c>
      <c r="AQ37" s="18">
        <f t="shared" si="12"/>
        <v>36</v>
      </c>
      <c r="AR37" s="18">
        <f t="shared" si="12"/>
        <v>36</v>
      </c>
      <c r="AS37" s="18">
        <f t="shared" si="12"/>
        <v>36</v>
      </c>
      <c r="AT37" s="18">
        <f t="shared" si="12"/>
        <v>36</v>
      </c>
      <c r="AU37" s="18">
        <f t="shared" si="12"/>
        <v>36</v>
      </c>
      <c r="AV37" s="18">
        <f t="shared" si="12"/>
        <v>0</v>
      </c>
      <c r="AW37" s="18">
        <f t="shared" si="12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1512</v>
      </c>
    </row>
    <row r="39" spans="1:58" x14ac:dyDescent="0.2">
      <c r="B39" s="22"/>
      <c r="C39" s="11"/>
      <c r="D39" s="11"/>
      <c r="E39" s="11"/>
    </row>
    <row r="41" spans="1:58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</sheetData>
  <mergeCells count="21">
    <mergeCell ref="A6:A35"/>
    <mergeCell ref="B37:C37"/>
    <mergeCell ref="B41:AB41"/>
    <mergeCell ref="AR1:AT1"/>
    <mergeCell ref="AV1:AY1"/>
    <mergeCell ref="A1:A5"/>
    <mergeCell ref="B1:B5"/>
    <mergeCell ref="C1:C5"/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topLeftCell="A14" zoomScale="120" zoomScaleNormal="120" zoomScaleSheetLayoutView="115" workbookViewId="0">
      <selection activeCell="AF33" sqref="AF33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65" t="s">
        <v>75</v>
      </c>
      <c r="B1" s="70" t="s">
        <v>0</v>
      </c>
      <c r="C1" s="72" t="s">
        <v>1</v>
      </c>
      <c r="D1" s="2" t="s">
        <v>2</v>
      </c>
      <c r="E1" s="67" t="s">
        <v>3</v>
      </c>
      <c r="F1" s="68"/>
      <c r="G1" s="69"/>
      <c r="H1" s="2" t="s">
        <v>4</v>
      </c>
      <c r="I1" s="67" t="s">
        <v>5</v>
      </c>
      <c r="J1" s="68"/>
      <c r="K1" s="68"/>
      <c r="L1" s="69"/>
      <c r="M1" s="67" t="s">
        <v>6</v>
      </c>
      <c r="N1" s="68"/>
      <c r="O1" s="68"/>
      <c r="P1" s="69"/>
      <c r="Q1" s="2" t="s">
        <v>7</v>
      </c>
      <c r="R1" s="67" t="s">
        <v>8</v>
      </c>
      <c r="S1" s="68"/>
      <c r="T1" s="69"/>
      <c r="U1" s="2" t="s">
        <v>9</v>
      </c>
      <c r="V1" s="67" t="s">
        <v>10</v>
      </c>
      <c r="W1" s="68"/>
      <c r="X1" s="68"/>
      <c r="Y1" s="69"/>
      <c r="Z1" s="2" t="s">
        <v>11</v>
      </c>
      <c r="AA1" s="67" t="s">
        <v>12</v>
      </c>
      <c r="AB1" s="68"/>
      <c r="AC1" s="69"/>
      <c r="AD1" s="2" t="s">
        <v>13</v>
      </c>
      <c r="AE1" s="67" t="s">
        <v>14</v>
      </c>
      <c r="AF1" s="68"/>
      <c r="AG1" s="69"/>
      <c r="AH1" s="2" t="s">
        <v>15</v>
      </c>
      <c r="AI1" s="67" t="s">
        <v>16</v>
      </c>
      <c r="AJ1" s="68"/>
      <c r="AK1" s="69"/>
      <c r="AL1" s="2" t="s">
        <v>17</v>
      </c>
      <c r="AM1" s="67" t="s">
        <v>18</v>
      </c>
      <c r="AN1" s="68"/>
      <c r="AO1" s="68"/>
      <c r="AP1" s="69"/>
      <c r="AQ1" s="2" t="s">
        <v>19</v>
      </c>
      <c r="AR1" s="67" t="s">
        <v>20</v>
      </c>
      <c r="AS1" s="68"/>
      <c r="AT1" s="69"/>
      <c r="AU1" s="2" t="s">
        <v>21</v>
      </c>
      <c r="AV1" s="67" t="s">
        <v>22</v>
      </c>
      <c r="AW1" s="68"/>
      <c r="AX1" s="68"/>
      <c r="AY1" s="69"/>
      <c r="AZ1" s="67" t="s">
        <v>23</v>
      </c>
      <c r="BA1" s="68"/>
      <c r="BB1" s="68"/>
      <c r="BC1" s="69"/>
      <c r="BD1" s="3" t="s">
        <v>24</v>
      </c>
      <c r="BE1" s="74" t="s">
        <v>25</v>
      </c>
      <c r="BF1" s="4"/>
    </row>
    <row r="2" spans="1:58" s="5" customFormat="1" ht="9.9499999999999993" customHeight="1" x14ac:dyDescent="0.25">
      <c r="A2" s="65"/>
      <c r="B2" s="71"/>
      <c r="C2" s="73"/>
      <c r="D2" s="67" t="s">
        <v>26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75"/>
      <c r="BF2" s="6"/>
    </row>
    <row r="3" spans="1:58" s="5" customFormat="1" ht="12.75" x14ac:dyDescent="0.25">
      <c r="A3" s="65"/>
      <c r="B3" s="71"/>
      <c r="C3" s="7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75"/>
      <c r="BF3" s="6"/>
    </row>
    <row r="4" spans="1:58" s="5" customFormat="1" ht="13.5" customHeight="1" x14ac:dyDescent="0.25">
      <c r="A4" s="65"/>
      <c r="B4" s="71"/>
      <c r="C4" s="73"/>
      <c r="D4" s="67" t="s">
        <v>27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75"/>
      <c r="BF4" s="6"/>
    </row>
    <row r="5" spans="1:58" ht="12.75" x14ac:dyDescent="0.2">
      <c r="A5" s="65"/>
      <c r="B5" s="78"/>
      <c r="C5" s="79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76"/>
      <c r="BF5" s="11"/>
    </row>
    <row r="6" spans="1:58" s="20" customFormat="1" ht="29.25" customHeight="1" x14ac:dyDescent="0.25">
      <c r="A6" s="65"/>
      <c r="B6" s="29" t="s">
        <v>38</v>
      </c>
      <c r="C6" s="30" t="s">
        <v>61</v>
      </c>
      <c r="D6" s="18">
        <f t="shared" ref="D6:AI6" si="0">D7+D8+D9+D10</f>
        <v>8</v>
      </c>
      <c r="E6" s="18">
        <f t="shared" si="0"/>
        <v>6</v>
      </c>
      <c r="F6" s="18">
        <f t="shared" si="0"/>
        <v>8</v>
      </c>
      <c r="G6" s="18">
        <f t="shared" si="0"/>
        <v>6</v>
      </c>
      <c r="H6" s="18">
        <f t="shared" si="0"/>
        <v>8</v>
      </c>
      <c r="I6" s="18">
        <f t="shared" si="0"/>
        <v>6</v>
      </c>
      <c r="J6" s="18">
        <f t="shared" si="0"/>
        <v>6</v>
      </c>
      <c r="K6" s="18">
        <f t="shared" si="0"/>
        <v>6</v>
      </c>
      <c r="L6" s="18">
        <f t="shared" si="0"/>
        <v>8</v>
      </c>
      <c r="M6" s="18">
        <f t="shared" si="0"/>
        <v>6</v>
      </c>
      <c r="N6" s="18">
        <f t="shared" si="0"/>
        <v>8</v>
      </c>
      <c r="O6" s="18">
        <f t="shared" si="0"/>
        <v>6</v>
      </c>
      <c r="P6" s="18">
        <f t="shared" si="0"/>
        <v>6</v>
      </c>
      <c r="Q6" s="18">
        <f t="shared" si="0"/>
        <v>6</v>
      </c>
      <c r="R6" s="18">
        <f t="shared" si="0"/>
        <v>8</v>
      </c>
      <c r="S6" s="18">
        <f t="shared" si="0"/>
        <v>6</v>
      </c>
      <c r="T6" s="18">
        <f t="shared" si="0"/>
        <v>6</v>
      </c>
      <c r="U6" s="18">
        <f t="shared" si="0"/>
        <v>0</v>
      </c>
      <c r="V6" s="18">
        <f t="shared" si="0"/>
        <v>0</v>
      </c>
      <c r="W6" s="18">
        <f t="shared" si="0"/>
        <v>6</v>
      </c>
      <c r="X6" s="18">
        <f t="shared" si="0"/>
        <v>6</v>
      </c>
      <c r="Y6" s="18">
        <f t="shared" si="0"/>
        <v>6</v>
      </c>
      <c r="Z6" s="18">
        <f t="shared" si="0"/>
        <v>6</v>
      </c>
      <c r="AA6" s="18">
        <f t="shared" si="0"/>
        <v>6</v>
      </c>
      <c r="AB6" s="18">
        <f t="shared" si="0"/>
        <v>4</v>
      </c>
      <c r="AC6" s="18">
        <f t="shared" si="0"/>
        <v>6</v>
      </c>
      <c r="AD6" s="18">
        <f t="shared" si="0"/>
        <v>4</v>
      </c>
      <c r="AE6" s="18">
        <f t="shared" si="0"/>
        <v>6</v>
      </c>
      <c r="AF6" s="18">
        <f t="shared" si="0"/>
        <v>6</v>
      </c>
      <c r="AG6" s="18">
        <f t="shared" si="0"/>
        <v>6</v>
      </c>
      <c r="AH6" s="18">
        <f t="shared" si="0"/>
        <v>0</v>
      </c>
      <c r="AI6" s="18">
        <f t="shared" si="0"/>
        <v>0</v>
      </c>
      <c r="AJ6" s="18">
        <f t="shared" ref="AJ6:BD6" si="1">AJ7+AJ8+AJ9+AJ10</f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  <c r="AU6" s="18">
        <f t="shared" si="1"/>
        <v>0</v>
      </c>
      <c r="AV6" s="18">
        <f t="shared" si="1"/>
        <v>0</v>
      </c>
      <c r="AW6" s="18">
        <f t="shared" si="1"/>
        <v>0</v>
      </c>
      <c r="AX6" s="18">
        <f t="shared" si="1"/>
        <v>0</v>
      </c>
      <c r="AY6" s="18">
        <f t="shared" si="1"/>
        <v>0</v>
      </c>
      <c r="AZ6" s="18">
        <f t="shared" si="1"/>
        <v>0</v>
      </c>
      <c r="BA6" s="18">
        <f t="shared" si="1"/>
        <v>0</v>
      </c>
      <c r="BB6" s="18">
        <f t="shared" si="1"/>
        <v>0</v>
      </c>
      <c r="BC6" s="18">
        <f t="shared" si="1"/>
        <v>0</v>
      </c>
      <c r="BD6" s="18">
        <f t="shared" si="1"/>
        <v>0</v>
      </c>
      <c r="BE6" s="18">
        <f t="shared" ref="BE6:BE13" si="2">SUM(D6:BD6)</f>
        <v>176</v>
      </c>
      <c r="BF6" s="19"/>
    </row>
    <row r="7" spans="1:58" s="5" customFormat="1" ht="10.5" customHeight="1" x14ac:dyDescent="0.25">
      <c r="A7" s="65"/>
      <c r="B7" s="27" t="s">
        <v>71</v>
      </c>
      <c r="C7" s="28" t="s">
        <v>31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/>
      <c r="AC7" s="12">
        <v>2</v>
      </c>
      <c r="AD7" s="12"/>
      <c r="AE7" s="12">
        <v>2</v>
      </c>
      <c r="AF7" s="12">
        <v>2</v>
      </c>
      <c r="AG7" s="12">
        <v>2</v>
      </c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si="2"/>
        <v>52</v>
      </c>
      <c r="BF7" s="6"/>
    </row>
    <row r="8" spans="1:58" s="5" customFormat="1" ht="10.5" customHeight="1" x14ac:dyDescent="0.25">
      <c r="A8" s="65"/>
      <c r="B8" s="58" t="s">
        <v>72</v>
      </c>
      <c r="C8" s="36" t="s">
        <v>36</v>
      </c>
      <c r="D8" s="12">
        <v>4</v>
      </c>
      <c r="E8" s="12">
        <v>2</v>
      </c>
      <c r="F8" s="12">
        <v>4</v>
      </c>
      <c r="G8" s="12">
        <v>2</v>
      </c>
      <c r="H8" s="12">
        <v>4</v>
      </c>
      <c r="I8" s="12">
        <v>2</v>
      </c>
      <c r="J8" s="12">
        <v>4</v>
      </c>
      <c r="K8" s="12">
        <v>2</v>
      </c>
      <c r="L8" s="12">
        <v>4</v>
      </c>
      <c r="M8" s="12">
        <v>2</v>
      </c>
      <c r="N8" s="12">
        <v>4</v>
      </c>
      <c r="O8" s="12">
        <v>2</v>
      </c>
      <c r="P8" s="12">
        <v>4</v>
      </c>
      <c r="Q8" s="12">
        <v>2</v>
      </c>
      <c r="R8" s="12">
        <v>4</v>
      </c>
      <c r="S8" s="12">
        <v>2</v>
      </c>
      <c r="T8" s="12">
        <v>2</v>
      </c>
      <c r="U8" s="12"/>
      <c r="V8" s="12"/>
      <c r="W8" s="12">
        <v>4</v>
      </c>
      <c r="X8" s="12">
        <v>4</v>
      </c>
      <c r="Y8" s="12">
        <v>4</v>
      </c>
      <c r="Z8" s="12">
        <v>4</v>
      </c>
      <c r="AA8" s="12">
        <v>4</v>
      </c>
      <c r="AB8" s="12">
        <v>4</v>
      </c>
      <c r="AC8" s="12">
        <v>4</v>
      </c>
      <c r="AD8" s="12">
        <v>4</v>
      </c>
      <c r="AE8" s="12">
        <v>4</v>
      </c>
      <c r="AF8" s="12">
        <v>4</v>
      </c>
      <c r="AG8" s="12">
        <v>4</v>
      </c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2"/>
        <v>94</v>
      </c>
      <c r="BF8" s="6"/>
    </row>
    <row r="9" spans="1:58" s="5" customFormat="1" ht="9.75" customHeight="1" x14ac:dyDescent="0.25">
      <c r="A9" s="65"/>
      <c r="B9" s="58" t="s">
        <v>117</v>
      </c>
      <c r="C9" s="36" t="s">
        <v>118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/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/>
      <c r="Q9" s="12">
        <v>2</v>
      </c>
      <c r="R9" s="12">
        <v>2</v>
      </c>
      <c r="S9" s="12">
        <v>2</v>
      </c>
      <c r="T9" s="12">
        <v>2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2"/>
        <v>30</v>
      </c>
      <c r="BF9" s="6"/>
    </row>
    <row r="10" spans="1:58" s="5" customFormat="1" ht="0.75" hidden="1" customHeight="1" x14ac:dyDescent="0.25">
      <c r="A10" s="65"/>
      <c r="B10" s="63" t="s">
        <v>72</v>
      </c>
      <c r="C10" s="64" t="s">
        <v>36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2"/>
        <v>0</v>
      </c>
      <c r="BF10" s="6"/>
    </row>
    <row r="11" spans="1:58" s="20" customFormat="1" ht="18" customHeight="1" x14ac:dyDescent="0.25">
      <c r="A11" s="65"/>
      <c r="B11" s="29" t="s">
        <v>39</v>
      </c>
      <c r="C11" s="62" t="s">
        <v>49</v>
      </c>
      <c r="D11" s="18">
        <f>D13+D12</f>
        <v>0</v>
      </c>
      <c r="E11" s="18">
        <f t="shared" ref="E11:BE11" si="3">E13+E12</f>
        <v>0</v>
      </c>
      <c r="F11" s="18">
        <f t="shared" si="3"/>
        <v>0</v>
      </c>
      <c r="G11" s="18">
        <f t="shared" si="3"/>
        <v>0</v>
      </c>
      <c r="H11" s="18">
        <f t="shared" si="3"/>
        <v>0</v>
      </c>
      <c r="I11" s="18">
        <f t="shared" si="3"/>
        <v>0</v>
      </c>
      <c r="J11" s="18">
        <f t="shared" si="3"/>
        <v>0</v>
      </c>
      <c r="K11" s="18">
        <f t="shared" si="3"/>
        <v>0</v>
      </c>
      <c r="L11" s="18">
        <f t="shared" si="3"/>
        <v>0</v>
      </c>
      <c r="M11" s="18">
        <f t="shared" si="3"/>
        <v>0</v>
      </c>
      <c r="N11" s="18">
        <f t="shared" si="3"/>
        <v>0</v>
      </c>
      <c r="O11" s="18">
        <f t="shared" si="3"/>
        <v>0</v>
      </c>
      <c r="P11" s="18">
        <f t="shared" si="3"/>
        <v>0</v>
      </c>
      <c r="Q11" s="18">
        <f t="shared" si="3"/>
        <v>0</v>
      </c>
      <c r="R11" s="18">
        <f t="shared" si="3"/>
        <v>0</v>
      </c>
      <c r="S11" s="18">
        <f t="shared" si="3"/>
        <v>0</v>
      </c>
      <c r="T11" s="18">
        <f t="shared" si="3"/>
        <v>0</v>
      </c>
      <c r="U11" s="18">
        <f t="shared" si="3"/>
        <v>0</v>
      </c>
      <c r="V11" s="18">
        <f t="shared" si="3"/>
        <v>0</v>
      </c>
      <c r="W11" s="18">
        <f t="shared" si="3"/>
        <v>4</v>
      </c>
      <c r="X11" s="18">
        <f t="shared" si="3"/>
        <v>4</v>
      </c>
      <c r="Y11" s="18">
        <f t="shared" si="3"/>
        <v>4</v>
      </c>
      <c r="Z11" s="18">
        <f t="shared" si="3"/>
        <v>4</v>
      </c>
      <c r="AA11" s="18">
        <f t="shared" si="3"/>
        <v>4</v>
      </c>
      <c r="AB11" s="18">
        <f t="shared" si="3"/>
        <v>6</v>
      </c>
      <c r="AC11" s="18">
        <f t="shared" si="3"/>
        <v>4</v>
      </c>
      <c r="AD11" s="18">
        <f t="shared" si="3"/>
        <v>6</v>
      </c>
      <c r="AE11" s="18">
        <f t="shared" si="3"/>
        <v>4</v>
      </c>
      <c r="AF11" s="18">
        <f t="shared" si="3"/>
        <v>4</v>
      </c>
      <c r="AG11" s="18">
        <f t="shared" si="3"/>
        <v>4</v>
      </c>
      <c r="AH11" s="18">
        <f t="shared" si="3"/>
        <v>0</v>
      </c>
      <c r="AI11" s="18">
        <f t="shared" si="3"/>
        <v>0</v>
      </c>
      <c r="AJ11" s="18">
        <f t="shared" si="3"/>
        <v>0</v>
      </c>
      <c r="AK11" s="18">
        <f t="shared" si="3"/>
        <v>0</v>
      </c>
      <c r="AL11" s="18">
        <f t="shared" si="3"/>
        <v>0</v>
      </c>
      <c r="AM11" s="18">
        <f t="shared" si="3"/>
        <v>0</v>
      </c>
      <c r="AN11" s="18">
        <f t="shared" si="3"/>
        <v>0</v>
      </c>
      <c r="AO11" s="18">
        <f t="shared" si="3"/>
        <v>0</v>
      </c>
      <c r="AP11" s="18">
        <f t="shared" si="3"/>
        <v>0</v>
      </c>
      <c r="AQ11" s="18">
        <f t="shared" si="3"/>
        <v>0</v>
      </c>
      <c r="AR11" s="18">
        <f t="shared" si="3"/>
        <v>0</v>
      </c>
      <c r="AS11" s="18">
        <f t="shared" si="3"/>
        <v>0</v>
      </c>
      <c r="AT11" s="18">
        <f t="shared" si="3"/>
        <v>0</v>
      </c>
      <c r="AU11" s="18">
        <f t="shared" si="3"/>
        <v>0</v>
      </c>
      <c r="AV11" s="18">
        <f t="shared" si="3"/>
        <v>0</v>
      </c>
      <c r="AW11" s="18">
        <f t="shared" si="3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48</v>
      </c>
      <c r="BF11" s="21"/>
    </row>
    <row r="12" spans="1:58" s="47" customFormat="1" ht="19.5" customHeight="1" x14ac:dyDescent="0.25">
      <c r="A12" s="65"/>
      <c r="B12" s="59" t="s">
        <v>120</v>
      </c>
      <c r="C12" s="48" t="s">
        <v>119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>
        <v>4</v>
      </c>
      <c r="X12" s="45">
        <v>4</v>
      </c>
      <c r="Y12" s="45">
        <v>4</v>
      </c>
      <c r="Z12" s="45">
        <v>4</v>
      </c>
      <c r="AA12" s="45">
        <v>4</v>
      </c>
      <c r="AB12" s="45">
        <v>6</v>
      </c>
      <c r="AC12" s="45">
        <v>4</v>
      </c>
      <c r="AD12" s="45">
        <v>6</v>
      </c>
      <c r="AE12" s="45">
        <v>4</v>
      </c>
      <c r="AF12" s="45">
        <v>4</v>
      </c>
      <c r="AG12" s="45">
        <v>4</v>
      </c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12">
        <f t="shared" si="2"/>
        <v>48</v>
      </c>
      <c r="BF12" s="46"/>
    </row>
    <row r="13" spans="1:58" s="47" customFormat="1" ht="0.75" hidden="1" customHeight="1" x14ac:dyDescent="0.25">
      <c r="A13" s="65"/>
      <c r="B13" s="60" t="s">
        <v>48</v>
      </c>
      <c r="C13" s="48" t="s">
        <v>50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45"/>
      <c r="U13" s="45"/>
      <c r="V13" s="45"/>
      <c r="W13" s="45"/>
      <c r="X13" s="45"/>
      <c r="Y13" s="12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12">
        <f t="shared" si="2"/>
        <v>0</v>
      </c>
      <c r="BF13" s="46"/>
    </row>
    <row r="14" spans="1:58" s="20" customFormat="1" ht="10.5" customHeight="1" x14ac:dyDescent="0.25">
      <c r="A14" s="65"/>
      <c r="B14" s="43" t="s">
        <v>40</v>
      </c>
      <c r="C14" s="44" t="s">
        <v>41</v>
      </c>
      <c r="D14" s="18">
        <f t="shared" ref="D14:AI14" si="4">D15+D25</f>
        <v>28</v>
      </c>
      <c r="E14" s="18">
        <f t="shared" si="4"/>
        <v>30</v>
      </c>
      <c r="F14" s="18">
        <f t="shared" si="4"/>
        <v>28</v>
      </c>
      <c r="G14" s="18">
        <f t="shared" si="4"/>
        <v>30</v>
      </c>
      <c r="H14" s="18">
        <f t="shared" si="4"/>
        <v>28</v>
      </c>
      <c r="I14" s="18">
        <f t="shared" si="4"/>
        <v>30</v>
      </c>
      <c r="J14" s="18">
        <f t="shared" si="4"/>
        <v>30</v>
      </c>
      <c r="K14" s="18">
        <f t="shared" si="4"/>
        <v>30</v>
      </c>
      <c r="L14" s="18">
        <f t="shared" si="4"/>
        <v>28</v>
      </c>
      <c r="M14" s="18">
        <f t="shared" si="4"/>
        <v>30</v>
      </c>
      <c r="N14" s="18">
        <f t="shared" si="4"/>
        <v>28</v>
      </c>
      <c r="O14" s="18">
        <f t="shared" si="4"/>
        <v>30</v>
      </c>
      <c r="P14" s="18">
        <f t="shared" si="4"/>
        <v>30</v>
      </c>
      <c r="Q14" s="18">
        <f t="shared" si="4"/>
        <v>30</v>
      </c>
      <c r="R14" s="18">
        <f t="shared" si="4"/>
        <v>28</v>
      </c>
      <c r="S14" s="18">
        <f t="shared" si="4"/>
        <v>30</v>
      </c>
      <c r="T14" s="18">
        <f t="shared" si="4"/>
        <v>30</v>
      </c>
      <c r="U14" s="18">
        <f t="shared" si="4"/>
        <v>0</v>
      </c>
      <c r="V14" s="18">
        <f t="shared" si="4"/>
        <v>0</v>
      </c>
      <c r="W14" s="18">
        <f t="shared" si="4"/>
        <v>26</v>
      </c>
      <c r="X14" s="18">
        <f t="shared" si="4"/>
        <v>26</v>
      </c>
      <c r="Y14" s="18">
        <f t="shared" si="4"/>
        <v>26</v>
      </c>
      <c r="Z14" s="18">
        <f t="shared" si="4"/>
        <v>26</v>
      </c>
      <c r="AA14" s="18">
        <f t="shared" si="4"/>
        <v>26</v>
      </c>
      <c r="AB14" s="18">
        <f t="shared" si="4"/>
        <v>26</v>
      </c>
      <c r="AC14" s="18">
        <f t="shared" si="4"/>
        <v>26</v>
      </c>
      <c r="AD14" s="18">
        <f t="shared" si="4"/>
        <v>26</v>
      </c>
      <c r="AE14" s="18">
        <f t="shared" si="4"/>
        <v>26</v>
      </c>
      <c r="AF14" s="18">
        <f t="shared" si="4"/>
        <v>26</v>
      </c>
      <c r="AG14" s="18">
        <f t="shared" si="4"/>
        <v>26</v>
      </c>
      <c r="AH14" s="18">
        <f t="shared" si="4"/>
        <v>36</v>
      </c>
      <c r="AI14" s="18">
        <f t="shared" si="4"/>
        <v>36</v>
      </c>
      <c r="AJ14" s="18">
        <f t="shared" ref="AJ14:BE14" si="5">AJ15+AJ25</f>
        <v>0</v>
      </c>
      <c r="AK14" s="18">
        <f t="shared" si="5"/>
        <v>0</v>
      </c>
      <c r="AL14" s="18">
        <f t="shared" si="5"/>
        <v>0</v>
      </c>
      <c r="AM14" s="18">
        <f t="shared" si="5"/>
        <v>0</v>
      </c>
      <c r="AN14" s="18">
        <f t="shared" si="5"/>
        <v>0</v>
      </c>
      <c r="AO14" s="18">
        <f t="shared" si="5"/>
        <v>0</v>
      </c>
      <c r="AP14" s="18">
        <f t="shared" si="5"/>
        <v>0</v>
      </c>
      <c r="AQ14" s="18">
        <f t="shared" si="5"/>
        <v>0</v>
      </c>
      <c r="AR14" s="18">
        <f t="shared" si="5"/>
        <v>0</v>
      </c>
      <c r="AS14" s="18">
        <f t="shared" si="5"/>
        <v>0</v>
      </c>
      <c r="AT14" s="18">
        <f t="shared" si="5"/>
        <v>0</v>
      </c>
      <c r="AU14" s="18">
        <f t="shared" si="5"/>
        <v>0</v>
      </c>
      <c r="AV14" s="18">
        <f t="shared" si="5"/>
        <v>0</v>
      </c>
      <c r="AW14" s="18">
        <f t="shared" si="5"/>
        <v>0</v>
      </c>
      <c r="AX14" s="18">
        <f t="shared" si="5"/>
        <v>0</v>
      </c>
      <c r="AY14" s="18">
        <f t="shared" si="5"/>
        <v>0</v>
      </c>
      <c r="AZ14" s="18">
        <f t="shared" si="5"/>
        <v>0</v>
      </c>
      <c r="BA14" s="18">
        <f t="shared" si="5"/>
        <v>0</v>
      </c>
      <c r="BB14" s="18">
        <f t="shared" si="5"/>
        <v>0</v>
      </c>
      <c r="BC14" s="18">
        <f t="shared" si="5"/>
        <v>0</v>
      </c>
      <c r="BD14" s="18">
        <f t="shared" si="5"/>
        <v>0</v>
      </c>
      <c r="BE14" s="18">
        <f t="shared" si="5"/>
        <v>856</v>
      </c>
      <c r="BF14" s="19"/>
    </row>
    <row r="15" spans="1:58" s="20" customFormat="1" ht="21.75" customHeight="1" x14ac:dyDescent="0.25">
      <c r="A15" s="65"/>
      <c r="B15" s="43" t="s">
        <v>42</v>
      </c>
      <c r="C15" s="44" t="s">
        <v>51</v>
      </c>
      <c r="D15" s="18">
        <f>D16+D17+D18+D19+D20+D21+D22+D23+D24</f>
        <v>20</v>
      </c>
      <c r="E15" s="18">
        <f t="shared" ref="E15:BE15" si="6">E16+E17+E18+E19+E20+E21+E22+E23+E24</f>
        <v>24</v>
      </c>
      <c r="F15" s="18">
        <f t="shared" si="6"/>
        <v>20</v>
      </c>
      <c r="G15" s="18">
        <f t="shared" si="6"/>
        <v>24</v>
      </c>
      <c r="H15" s="18">
        <f t="shared" si="6"/>
        <v>20</v>
      </c>
      <c r="I15" s="18">
        <f t="shared" si="6"/>
        <v>24</v>
      </c>
      <c r="J15" s="18">
        <f t="shared" si="6"/>
        <v>22</v>
      </c>
      <c r="K15" s="18">
        <f t="shared" si="6"/>
        <v>24</v>
      </c>
      <c r="L15" s="18">
        <f t="shared" si="6"/>
        <v>20</v>
      </c>
      <c r="M15" s="18">
        <f t="shared" si="6"/>
        <v>24</v>
      </c>
      <c r="N15" s="18">
        <f t="shared" si="6"/>
        <v>20</v>
      </c>
      <c r="O15" s="18">
        <f t="shared" si="6"/>
        <v>24</v>
      </c>
      <c r="P15" s="18">
        <f t="shared" si="6"/>
        <v>22</v>
      </c>
      <c r="Q15" s="18">
        <f t="shared" si="6"/>
        <v>24</v>
      </c>
      <c r="R15" s="18">
        <f t="shared" si="6"/>
        <v>20</v>
      </c>
      <c r="S15" s="18">
        <f t="shared" si="6"/>
        <v>22</v>
      </c>
      <c r="T15" s="18">
        <f t="shared" si="6"/>
        <v>22</v>
      </c>
      <c r="U15" s="18">
        <f t="shared" si="6"/>
        <v>0</v>
      </c>
      <c r="V15" s="18">
        <f t="shared" si="6"/>
        <v>0</v>
      </c>
      <c r="W15" s="18">
        <f t="shared" si="6"/>
        <v>0</v>
      </c>
      <c r="X15" s="18">
        <f t="shared" si="6"/>
        <v>0</v>
      </c>
      <c r="Y15" s="18">
        <f t="shared" si="6"/>
        <v>0</v>
      </c>
      <c r="Z15" s="18">
        <f t="shared" si="6"/>
        <v>0</v>
      </c>
      <c r="AA15" s="18">
        <f t="shared" si="6"/>
        <v>0</v>
      </c>
      <c r="AB15" s="18">
        <f t="shared" si="6"/>
        <v>0</v>
      </c>
      <c r="AC15" s="18">
        <f t="shared" si="6"/>
        <v>0</v>
      </c>
      <c r="AD15" s="18">
        <f t="shared" si="6"/>
        <v>0</v>
      </c>
      <c r="AE15" s="18">
        <f t="shared" si="6"/>
        <v>0</v>
      </c>
      <c r="AF15" s="18">
        <f t="shared" si="6"/>
        <v>0</v>
      </c>
      <c r="AG15" s="18">
        <f t="shared" si="6"/>
        <v>0</v>
      </c>
      <c r="AH15" s="18">
        <f t="shared" si="6"/>
        <v>0</v>
      </c>
      <c r="AI15" s="18">
        <f t="shared" si="6"/>
        <v>0</v>
      </c>
      <c r="AJ15" s="18">
        <f t="shared" si="6"/>
        <v>0</v>
      </c>
      <c r="AK15" s="18">
        <f t="shared" si="6"/>
        <v>0</v>
      </c>
      <c r="AL15" s="18">
        <f t="shared" si="6"/>
        <v>0</v>
      </c>
      <c r="AM15" s="18">
        <f t="shared" si="6"/>
        <v>0</v>
      </c>
      <c r="AN15" s="18">
        <f t="shared" si="6"/>
        <v>0</v>
      </c>
      <c r="AO15" s="18">
        <f t="shared" si="6"/>
        <v>0</v>
      </c>
      <c r="AP15" s="18">
        <f t="shared" si="6"/>
        <v>0</v>
      </c>
      <c r="AQ15" s="18">
        <f t="shared" si="6"/>
        <v>0</v>
      </c>
      <c r="AR15" s="18">
        <f t="shared" si="6"/>
        <v>0</v>
      </c>
      <c r="AS15" s="18">
        <f t="shared" si="6"/>
        <v>0</v>
      </c>
      <c r="AT15" s="18">
        <f t="shared" si="6"/>
        <v>0</v>
      </c>
      <c r="AU15" s="18">
        <f t="shared" si="6"/>
        <v>0</v>
      </c>
      <c r="AV15" s="18">
        <f t="shared" si="6"/>
        <v>0</v>
      </c>
      <c r="AW15" s="18">
        <f t="shared" si="6"/>
        <v>0</v>
      </c>
      <c r="AX15" s="18">
        <f t="shared" si="6"/>
        <v>0</v>
      </c>
      <c r="AY15" s="18">
        <f t="shared" si="6"/>
        <v>0</v>
      </c>
      <c r="AZ15" s="18">
        <f t="shared" si="6"/>
        <v>0</v>
      </c>
      <c r="BA15" s="18">
        <f t="shared" si="6"/>
        <v>0</v>
      </c>
      <c r="BB15" s="18">
        <f t="shared" si="6"/>
        <v>0</v>
      </c>
      <c r="BC15" s="18">
        <f t="shared" si="6"/>
        <v>0</v>
      </c>
      <c r="BD15" s="18">
        <f t="shared" si="6"/>
        <v>0</v>
      </c>
      <c r="BE15" s="18">
        <f t="shared" si="6"/>
        <v>376</v>
      </c>
      <c r="BF15" s="19"/>
    </row>
    <row r="16" spans="1:58" s="47" customFormat="1" ht="10.5" customHeight="1" x14ac:dyDescent="0.25">
      <c r="A16" s="65"/>
      <c r="B16" s="59" t="s">
        <v>121</v>
      </c>
      <c r="C16" s="48" t="s">
        <v>122</v>
      </c>
      <c r="D16" s="45">
        <v>2</v>
      </c>
      <c r="E16" s="45">
        <v>4</v>
      </c>
      <c r="F16" s="45">
        <v>2</v>
      </c>
      <c r="G16" s="45">
        <v>4</v>
      </c>
      <c r="H16" s="45">
        <v>2</v>
      </c>
      <c r="I16" s="45">
        <v>4</v>
      </c>
      <c r="J16" s="45">
        <v>2</v>
      </c>
      <c r="K16" s="45">
        <v>4</v>
      </c>
      <c r="L16" s="45">
        <v>2</v>
      </c>
      <c r="M16" s="45">
        <v>4</v>
      </c>
      <c r="N16" s="45">
        <v>2</v>
      </c>
      <c r="O16" s="45">
        <v>4</v>
      </c>
      <c r="P16" s="45">
        <v>2</v>
      </c>
      <c r="Q16" s="45">
        <v>4</v>
      </c>
      <c r="R16" s="45">
        <v>2</v>
      </c>
      <c r="S16" s="45">
        <v>2</v>
      </c>
      <c r="T16" s="45">
        <v>2</v>
      </c>
      <c r="U16" s="45"/>
      <c r="V16" s="45"/>
      <c r="W16" s="45"/>
      <c r="X16" s="45"/>
      <c r="Y16" s="12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12">
        <f t="shared" ref="BE16:BE24" si="7">SUM(D16:BD16)</f>
        <v>48</v>
      </c>
      <c r="BF16" s="46"/>
    </row>
    <row r="17" spans="1:58" s="47" customFormat="1" ht="20.25" customHeight="1" x14ac:dyDescent="0.25">
      <c r="A17" s="65"/>
      <c r="B17" s="59" t="s">
        <v>124</v>
      </c>
      <c r="C17" s="48" t="s">
        <v>123</v>
      </c>
      <c r="D17" s="45">
        <v>2</v>
      </c>
      <c r="E17" s="45">
        <v>4</v>
      </c>
      <c r="F17" s="45">
        <v>2</v>
      </c>
      <c r="G17" s="45">
        <v>4</v>
      </c>
      <c r="H17" s="45">
        <v>2</v>
      </c>
      <c r="I17" s="45">
        <v>4</v>
      </c>
      <c r="J17" s="45">
        <v>2</v>
      </c>
      <c r="K17" s="45">
        <v>4</v>
      </c>
      <c r="L17" s="45">
        <v>2</v>
      </c>
      <c r="M17" s="45">
        <v>4</v>
      </c>
      <c r="N17" s="45">
        <v>2</v>
      </c>
      <c r="O17" s="45">
        <v>4</v>
      </c>
      <c r="P17" s="45">
        <v>2</v>
      </c>
      <c r="Q17" s="45">
        <v>4</v>
      </c>
      <c r="R17" s="45">
        <v>2</v>
      </c>
      <c r="S17" s="45">
        <v>2</v>
      </c>
      <c r="T17" s="45">
        <v>2</v>
      </c>
      <c r="U17" s="45"/>
      <c r="V17" s="45"/>
      <c r="W17" s="45"/>
      <c r="X17" s="45"/>
      <c r="Y17" s="12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12">
        <f t="shared" si="7"/>
        <v>48</v>
      </c>
      <c r="BF17" s="46"/>
    </row>
    <row r="18" spans="1:58" s="47" customFormat="1" ht="12" customHeight="1" x14ac:dyDescent="0.25">
      <c r="A18" s="65"/>
      <c r="B18" s="59" t="s">
        <v>126</v>
      </c>
      <c r="C18" s="48" t="s">
        <v>125</v>
      </c>
      <c r="D18" s="45">
        <v>2</v>
      </c>
      <c r="E18" s="45">
        <v>2</v>
      </c>
      <c r="F18" s="45">
        <v>2</v>
      </c>
      <c r="G18" s="45">
        <v>2</v>
      </c>
      <c r="H18" s="45">
        <v>2</v>
      </c>
      <c r="I18" s="45">
        <v>2</v>
      </c>
      <c r="J18" s="45">
        <v>2</v>
      </c>
      <c r="K18" s="45">
        <v>2</v>
      </c>
      <c r="L18" s="45">
        <v>2</v>
      </c>
      <c r="M18" s="45">
        <v>2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2</v>
      </c>
      <c r="T18" s="45">
        <v>2</v>
      </c>
      <c r="U18" s="45"/>
      <c r="V18" s="45"/>
      <c r="W18" s="45"/>
      <c r="X18" s="45"/>
      <c r="Y18" s="12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12">
        <f t="shared" ref="BE18" si="8">SUM(D18:BD18)</f>
        <v>34</v>
      </c>
      <c r="BF18" s="46"/>
    </row>
    <row r="19" spans="1:58" s="47" customFormat="1" ht="29.25" customHeight="1" x14ac:dyDescent="0.25">
      <c r="A19" s="65"/>
      <c r="B19" s="59" t="s">
        <v>127</v>
      </c>
      <c r="C19" s="48" t="s">
        <v>146</v>
      </c>
      <c r="D19" s="45">
        <v>4</v>
      </c>
      <c r="E19" s="45">
        <v>4</v>
      </c>
      <c r="F19" s="45">
        <v>4</v>
      </c>
      <c r="G19" s="45">
        <v>4</v>
      </c>
      <c r="H19" s="45">
        <v>4</v>
      </c>
      <c r="I19" s="45">
        <v>4</v>
      </c>
      <c r="J19" s="45">
        <v>4</v>
      </c>
      <c r="K19" s="45">
        <v>4</v>
      </c>
      <c r="L19" s="45">
        <v>4</v>
      </c>
      <c r="M19" s="45">
        <v>4</v>
      </c>
      <c r="N19" s="45">
        <v>4</v>
      </c>
      <c r="O19" s="45">
        <v>4</v>
      </c>
      <c r="P19" s="45">
        <v>4</v>
      </c>
      <c r="Q19" s="45">
        <v>4</v>
      </c>
      <c r="R19" s="45">
        <v>2</v>
      </c>
      <c r="S19" s="45">
        <v>2</v>
      </c>
      <c r="T19" s="45">
        <v>2</v>
      </c>
      <c r="U19" s="45"/>
      <c r="V19" s="45"/>
      <c r="W19" s="45"/>
      <c r="X19" s="45"/>
      <c r="Y19" s="12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12">
        <f t="shared" si="7"/>
        <v>62</v>
      </c>
      <c r="BF19" s="46"/>
    </row>
    <row r="20" spans="1:58" s="47" customFormat="1" ht="10.5" customHeight="1" x14ac:dyDescent="0.25">
      <c r="A20" s="65"/>
      <c r="B20" s="59" t="s">
        <v>129</v>
      </c>
      <c r="C20" s="48" t="s">
        <v>128</v>
      </c>
      <c r="D20" s="45">
        <v>2</v>
      </c>
      <c r="E20" s="45">
        <v>2</v>
      </c>
      <c r="F20" s="45">
        <v>2</v>
      </c>
      <c r="G20" s="45">
        <v>2</v>
      </c>
      <c r="H20" s="45">
        <v>2</v>
      </c>
      <c r="I20" s="45">
        <v>2</v>
      </c>
      <c r="J20" s="45">
        <v>2</v>
      </c>
      <c r="K20" s="45">
        <v>2</v>
      </c>
      <c r="L20" s="45">
        <v>2</v>
      </c>
      <c r="M20" s="45">
        <v>2</v>
      </c>
      <c r="N20" s="45">
        <v>2</v>
      </c>
      <c r="O20" s="45">
        <v>2</v>
      </c>
      <c r="P20" s="45">
        <v>2</v>
      </c>
      <c r="Q20" s="45">
        <v>2</v>
      </c>
      <c r="R20" s="45">
        <v>2</v>
      </c>
      <c r="S20" s="45">
        <v>2</v>
      </c>
      <c r="T20" s="45">
        <v>4</v>
      </c>
      <c r="U20" s="45"/>
      <c r="V20" s="45"/>
      <c r="W20" s="45"/>
      <c r="X20" s="45"/>
      <c r="Y20" s="12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12">
        <f t="shared" si="7"/>
        <v>36</v>
      </c>
      <c r="BF20" s="46"/>
    </row>
    <row r="21" spans="1:58" s="47" customFormat="1" ht="20.25" customHeight="1" x14ac:dyDescent="0.25">
      <c r="A21" s="65"/>
      <c r="B21" s="59" t="s">
        <v>131</v>
      </c>
      <c r="C21" s="48" t="s">
        <v>130</v>
      </c>
      <c r="D21" s="45">
        <v>2</v>
      </c>
      <c r="E21" s="45">
        <v>2</v>
      </c>
      <c r="F21" s="45">
        <v>2</v>
      </c>
      <c r="G21" s="45">
        <v>2</v>
      </c>
      <c r="H21" s="45">
        <v>2</v>
      </c>
      <c r="I21" s="45">
        <v>2</v>
      </c>
      <c r="J21" s="45">
        <v>2</v>
      </c>
      <c r="K21" s="45">
        <v>2</v>
      </c>
      <c r="L21" s="45">
        <v>2</v>
      </c>
      <c r="M21" s="45">
        <v>2</v>
      </c>
      <c r="N21" s="45">
        <v>2</v>
      </c>
      <c r="O21" s="45">
        <v>2</v>
      </c>
      <c r="P21" s="45">
        <v>2</v>
      </c>
      <c r="Q21" s="45">
        <v>2</v>
      </c>
      <c r="R21" s="45">
        <v>2</v>
      </c>
      <c r="S21" s="45">
        <v>2</v>
      </c>
      <c r="T21" s="45">
        <v>4</v>
      </c>
      <c r="U21" s="45"/>
      <c r="V21" s="45"/>
      <c r="W21" s="45"/>
      <c r="X21" s="45"/>
      <c r="Y21" s="12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12">
        <f t="shared" si="7"/>
        <v>36</v>
      </c>
      <c r="BF21" s="46"/>
    </row>
    <row r="22" spans="1:58" s="47" customFormat="1" ht="11.25" customHeight="1" x14ac:dyDescent="0.25">
      <c r="A22" s="65"/>
      <c r="B22" s="59" t="s">
        <v>133</v>
      </c>
      <c r="C22" s="48" t="s">
        <v>132</v>
      </c>
      <c r="D22" s="12">
        <v>4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4</v>
      </c>
      <c r="M22" s="12">
        <v>4</v>
      </c>
      <c r="N22" s="12">
        <v>4</v>
      </c>
      <c r="O22" s="12">
        <v>4</v>
      </c>
      <c r="P22" s="12">
        <v>4</v>
      </c>
      <c r="Q22" s="12">
        <v>4</v>
      </c>
      <c r="R22" s="12">
        <v>6</v>
      </c>
      <c r="S22" s="12">
        <v>6</v>
      </c>
      <c r="T22" s="45">
        <v>4</v>
      </c>
      <c r="U22" s="45"/>
      <c r="V22" s="45"/>
      <c r="W22" s="45"/>
      <c r="X22" s="45"/>
      <c r="Y22" s="12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12">
        <f t="shared" si="7"/>
        <v>72</v>
      </c>
      <c r="BF22" s="46"/>
    </row>
    <row r="23" spans="1:58" s="5" customFormat="1" ht="17.25" customHeight="1" x14ac:dyDescent="0.25">
      <c r="A23" s="65"/>
      <c r="B23" s="49" t="s">
        <v>135</v>
      </c>
      <c r="C23" s="50" t="s">
        <v>134</v>
      </c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4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4</v>
      </c>
      <c r="Q23" s="12">
        <v>2</v>
      </c>
      <c r="R23" s="12">
        <v>2</v>
      </c>
      <c r="S23" s="12">
        <v>4</v>
      </c>
      <c r="T23" s="12">
        <v>2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40</v>
      </c>
      <c r="BF23" s="13"/>
    </row>
    <row r="24" spans="1:58" s="5" customFormat="1" ht="9.75" hidden="1" customHeight="1" x14ac:dyDescent="0.25">
      <c r="A24" s="65"/>
      <c r="B24" s="49"/>
      <c r="C24" s="5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0</v>
      </c>
      <c r="BF24" s="13"/>
    </row>
    <row r="25" spans="1:58" s="20" customFormat="1" ht="12.75" customHeight="1" x14ac:dyDescent="0.25">
      <c r="A25" s="65"/>
      <c r="B25" s="43" t="s">
        <v>44</v>
      </c>
      <c r="C25" s="44" t="s">
        <v>45</v>
      </c>
      <c r="D25" s="18">
        <f>D26+D32</f>
        <v>8</v>
      </c>
      <c r="E25" s="18">
        <f t="shared" ref="E25:BE25" si="9">E26+E32</f>
        <v>6</v>
      </c>
      <c r="F25" s="18">
        <f t="shared" si="9"/>
        <v>8</v>
      </c>
      <c r="G25" s="18">
        <f t="shared" si="9"/>
        <v>6</v>
      </c>
      <c r="H25" s="18">
        <f t="shared" si="9"/>
        <v>8</v>
      </c>
      <c r="I25" s="18">
        <f t="shared" si="9"/>
        <v>6</v>
      </c>
      <c r="J25" s="18">
        <f t="shared" si="9"/>
        <v>8</v>
      </c>
      <c r="K25" s="18">
        <f t="shared" si="9"/>
        <v>6</v>
      </c>
      <c r="L25" s="18">
        <f t="shared" si="9"/>
        <v>8</v>
      </c>
      <c r="M25" s="18">
        <f t="shared" si="9"/>
        <v>6</v>
      </c>
      <c r="N25" s="18">
        <f t="shared" si="9"/>
        <v>8</v>
      </c>
      <c r="O25" s="18">
        <f t="shared" si="9"/>
        <v>6</v>
      </c>
      <c r="P25" s="18">
        <f t="shared" si="9"/>
        <v>8</v>
      </c>
      <c r="Q25" s="18">
        <f t="shared" si="9"/>
        <v>6</v>
      </c>
      <c r="R25" s="18">
        <f t="shared" si="9"/>
        <v>8</v>
      </c>
      <c r="S25" s="18">
        <f t="shared" si="9"/>
        <v>8</v>
      </c>
      <c r="T25" s="18">
        <f t="shared" si="9"/>
        <v>8</v>
      </c>
      <c r="U25" s="18">
        <f t="shared" si="9"/>
        <v>0</v>
      </c>
      <c r="V25" s="18">
        <f t="shared" si="9"/>
        <v>0</v>
      </c>
      <c r="W25" s="18">
        <f t="shared" si="9"/>
        <v>26</v>
      </c>
      <c r="X25" s="18">
        <f t="shared" si="9"/>
        <v>26</v>
      </c>
      <c r="Y25" s="18">
        <f t="shared" si="9"/>
        <v>26</v>
      </c>
      <c r="Z25" s="18">
        <f t="shared" si="9"/>
        <v>26</v>
      </c>
      <c r="AA25" s="18">
        <f t="shared" si="9"/>
        <v>26</v>
      </c>
      <c r="AB25" s="18">
        <f t="shared" si="9"/>
        <v>26</v>
      </c>
      <c r="AC25" s="18">
        <f t="shared" si="9"/>
        <v>26</v>
      </c>
      <c r="AD25" s="18">
        <f t="shared" si="9"/>
        <v>26</v>
      </c>
      <c r="AE25" s="18">
        <f t="shared" si="9"/>
        <v>26</v>
      </c>
      <c r="AF25" s="18">
        <f t="shared" si="9"/>
        <v>26</v>
      </c>
      <c r="AG25" s="18">
        <f t="shared" si="9"/>
        <v>26</v>
      </c>
      <c r="AH25" s="18">
        <f t="shared" si="9"/>
        <v>36</v>
      </c>
      <c r="AI25" s="18">
        <f t="shared" si="9"/>
        <v>36</v>
      </c>
      <c r="AJ25" s="18">
        <f t="shared" si="9"/>
        <v>0</v>
      </c>
      <c r="AK25" s="18">
        <f t="shared" si="9"/>
        <v>0</v>
      </c>
      <c r="AL25" s="18">
        <f t="shared" si="9"/>
        <v>0</v>
      </c>
      <c r="AM25" s="18">
        <f t="shared" si="9"/>
        <v>0</v>
      </c>
      <c r="AN25" s="18">
        <f t="shared" si="9"/>
        <v>0</v>
      </c>
      <c r="AO25" s="18">
        <f t="shared" si="9"/>
        <v>0</v>
      </c>
      <c r="AP25" s="18">
        <f t="shared" si="9"/>
        <v>0</v>
      </c>
      <c r="AQ25" s="18">
        <f t="shared" si="9"/>
        <v>0</v>
      </c>
      <c r="AR25" s="18">
        <f t="shared" si="9"/>
        <v>0</v>
      </c>
      <c r="AS25" s="18">
        <f t="shared" si="9"/>
        <v>0</v>
      </c>
      <c r="AT25" s="18">
        <f t="shared" si="9"/>
        <v>0</v>
      </c>
      <c r="AU25" s="18">
        <f t="shared" si="9"/>
        <v>0</v>
      </c>
      <c r="AV25" s="18">
        <f t="shared" si="9"/>
        <v>0</v>
      </c>
      <c r="AW25" s="18">
        <f t="shared" si="9"/>
        <v>0</v>
      </c>
      <c r="AX25" s="18">
        <f t="shared" si="9"/>
        <v>0</v>
      </c>
      <c r="AY25" s="18">
        <f t="shared" si="9"/>
        <v>0</v>
      </c>
      <c r="AZ25" s="18">
        <f t="shared" si="9"/>
        <v>0</v>
      </c>
      <c r="BA25" s="18">
        <f t="shared" si="9"/>
        <v>0</v>
      </c>
      <c r="BB25" s="18">
        <f t="shared" si="9"/>
        <v>0</v>
      </c>
      <c r="BC25" s="18">
        <f t="shared" si="9"/>
        <v>0</v>
      </c>
      <c r="BD25" s="18">
        <f t="shared" si="9"/>
        <v>0</v>
      </c>
      <c r="BE25" s="18">
        <f t="shared" si="9"/>
        <v>480</v>
      </c>
      <c r="BF25" s="19"/>
    </row>
    <row r="26" spans="1:58" s="17" customFormat="1" ht="46.5" customHeight="1" x14ac:dyDescent="0.25">
      <c r="A26" s="65"/>
      <c r="B26" s="41"/>
      <c r="C26" s="42" t="s">
        <v>136</v>
      </c>
      <c r="D26" s="15">
        <f>D27+D28+D29+D30+D31</f>
        <v>8</v>
      </c>
      <c r="E26" s="15">
        <f t="shared" ref="E26:BE26" si="10">E27+E28+E29+E30+E31</f>
        <v>6</v>
      </c>
      <c r="F26" s="15">
        <f t="shared" si="10"/>
        <v>8</v>
      </c>
      <c r="G26" s="15">
        <f t="shared" si="10"/>
        <v>6</v>
      </c>
      <c r="H26" s="15">
        <f t="shared" si="10"/>
        <v>8</v>
      </c>
      <c r="I26" s="15">
        <f t="shared" si="10"/>
        <v>6</v>
      </c>
      <c r="J26" s="15">
        <f t="shared" si="10"/>
        <v>8</v>
      </c>
      <c r="K26" s="15">
        <f t="shared" si="10"/>
        <v>6</v>
      </c>
      <c r="L26" s="15">
        <f t="shared" si="10"/>
        <v>8</v>
      </c>
      <c r="M26" s="15">
        <f t="shared" si="10"/>
        <v>6</v>
      </c>
      <c r="N26" s="15">
        <f t="shared" si="10"/>
        <v>8</v>
      </c>
      <c r="O26" s="15">
        <f t="shared" si="10"/>
        <v>6</v>
      </c>
      <c r="P26" s="15">
        <f t="shared" si="10"/>
        <v>8</v>
      </c>
      <c r="Q26" s="15">
        <f t="shared" si="10"/>
        <v>6</v>
      </c>
      <c r="R26" s="15">
        <f t="shared" si="10"/>
        <v>8</v>
      </c>
      <c r="S26" s="15">
        <f t="shared" si="10"/>
        <v>8</v>
      </c>
      <c r="T26" s="15">
        <f t="shared" si="10"/>
        <v>8</v>
      </c>
      <c r="U26" s="15">
        <f t="shared" si="10"/>
        <v>0</v>
      </c>
      <c r="V26" s="15">
        <f t="shared" si="10"/>
        <v>0</v>
      </c>
      <c r="W26" s="15">
        <f t="shared" si="10"/>
        <v>16</v>
      </c>
      <c r="X26" s="15">
        <f t="shared" si="10"/>
        <v>10</v>
      </c>
      <c r="Y26" s="15">
        <f t="shared" si="10"/>
        <v>16</v>
      </c>
      <c r="Z26" s="15">
        <f t="shared" si="10"/>
        <v>10</v>
      </c>
      <c r="AA26" s="15">
        <f t="shared" si="10"/>
        <v>16</v>
      </c>
      <c r="AB26" s="15">
        <f t="shared" si="10"/>
        <v>10</v>
      </c>
      <c r="AC26" s="15">
        <f t="shared" si="10"/>
        <v>18</v>
      </c>
      <c r="AD26" s="15">
        <f t="shared" si="10"/>
        <v>10</v>
      </c>
      <c r="AE26" s="15">
        <f t="shared" si="10"/>
        <v>18</v>
      </c>
      <c r="AF26" s="15">
        <f t="shared" si="10"/>
        <v>12</v>
      </c>
      <c r="AG26" s="15">
        <f t="shared" si="10"/>
        <v>14</v>
      </c>
      <c r="AH26" s="15">
        <f t="shared" si="10"/>
        <v>36</v>
      </c>
      <c r="AI26" s="15">
        <f t="shared" si="10"/>
        <v>0</v>
      </c>
      <c r="AJ26" s="15">
        <f t="shared" si="10"/>
        <v>0</v>
      </c>
      <c r="AK26" s="15">
        <f t="shared" si="10"/>
        <v>0</v>
      </c>
      <c r="AL26" s="15">
        <f t="shared" si="10"/>
        <v>0</v>
      </c>
      <c r="AM26" s="15">
        <f t="shared" si="10"/>
        <v>0</v>
      </c>
      <c r="AN26" s="15">
        <f t="shared" si="10"/>
        <v>0</v>
      </c>
      <c r="AO26" s="15">
        <f t="shared" si="10"/>
        <v>0</v>
      </c>
      <c r="AP26" s="15">
        <f t="shared" si="10"/>
        <v>0</v>
      </c>
      <c r="AQ26" s="15">
        <f t="shared" si="10"/>
        <v>0</v>
      </c>
      <c r="AR26" s="15">
        <f t="shared" si="10"/>
        <v>0</v>
      </c>
      <c r="AS26" s="15">
        <f t="shared" si="10"/>
        <v>0</v>
      </c>
      <c r="AT26" s="15">
        <f t="shared" si="10"/>
        <v>0</v>
      </c>
      <c r="AU26" s="15">
        <f t="shared" si="10"/>
        <v>0</v>
      </c>
      <c r="AV26" s="15">
        <f t="shared" si="10"/>
        <v>0</v>
      </c>
      <c r="AW26" s="15">
        <f t="shared" si="10"/>
        <v>0</v>
      </c>
      <c r="AX26" s="15">
        <f t="shared" si="10"/>
        <v>0</v>
      </c>
      <c r="AY26" s="15">
        <f t="shared" si="10"/>
        <v>0</v>
      </c>
      <c r="AZ26" s="15">
        <f t="shared" si="10"/>
        <v>0</v>
      </c>
      <c r="BA26" s="15">
        <f t="shared" si="10"/>
        <v>0</v>
      </c>
      <c r="BB26" s="15">
        <f t="shared" si="10"/>
        <v>0</v>
      </c>
      <c r="BC26" s="15">
        <f t="shared" si="10"/>
        <v>0</v>
      </c>
      <c r="BD26" s="15">
        <f t="shared" si="10"/>
        <v>0</v>
      </c>
      <c r="BE26" s="15">
        <f t="shared" si="10"/>
        <v>308</v>
      </c>
      <c r="BF26" s="16"/>
    </row>
    <row r="27" spans="1:58" s="5" customFormat="1" ht="18" customHeight="1" x14ac:dyDescent="0.25">
      <c r="A27" s="65"/>
      <c r="B27" s="39" t="s">
        <v>138</v>
      </c>
      <c r="C27" s="40" t="s">
        <v>137</v>
      </c>
      <c r="D27" s="12">
        <v>6</v>
      </c>
      <c r="E27" s="12">
        <v>4</v>
      </c>
      <c r="F27" s="12">
        <v>6</v>
      </c>
      <c r="G27" s="12">
        <v>4</v>
      </c>
      <c r="H27" s="12">
        <v>6</v>
      </c>
      <c r="I27" s="12">
        <v>4</v>
      </c>
      <c r="J27" s="12">
        <v>6</v>
      </c>
      <c r="K27" s="12">
        <v>4</v>
      </c>
      <c r="L27" s="12">
        <v>6</v>
      </c>
      <c r="M27" s="12">
        <v>4</v>
      </c>
      <c r="N27" s="12">
        <v>6</v>
      </c>
      <c r="O27" s="12">
        <v>4</v>
      </c>
      <c r="P27" s="12">
        <v>6</v>
      </c>
      <c r="Q27" s="12">
        <v>4</v>
      </c>
      <c r="R27" s="12">
        <v>6</v>
      </c>
      <c r="S27" s="12">
        <v>6</v>
      </c>
      <c r="T27" s="12">
        <v>6</v>
      </c>
      <c r="U27" s="12"/>
      <c r="V27" s="12"/>
      <c r="W27" s="12">
        <v>8</v>
      </c>
      <c r="X27" s="12">
        <v>6</v>
      </c>
      <c r="Y27" s="12">
        <v>8</v>
      </c>
      <c r="Z27" s="12">
        <v>6</v>
      </c>
      <c r="AA27" s="12">
        <v>8</v>
      </c>
      <c r="AB27" s="12">
        <v>6</v>
      </c>
      <c r="AC27" s="12">
        <v>8</v>
      </c>
      <c r="AD27" s="12">
        <v>6</v>
      </c>
      <c r="AE27" s="12">
        <v>8</v>
      </c>
      <c r="AF27" s="12">
        <v>8</v>
      </c>
      <c r="AG27" s="12">
        <v>6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ref="BE27:BE31" si="11">SUM(D27:BD27)</f>
        <v>166</v>
      </c>
      <c r="BF27" s="6"/>
    </row>
    <row r="28" spans="1:58" s="5" customFormat="1" ht="19.5" customHeight="1" x14ac:dyDescent="0.25">
      <c r="A28" s="65"/>
      <c r="B28" s="39" t="s">
        <v>140</v>
      </c>
      <c r="C28" s="40" t="s">
        <v>139</v>
      </c>
      <c r="D28" s="12">
        <v>2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/>
      <c r="V28" s="12"/>
      <c r="W28" s="12">
        <v>2</v>
      </c>
      <c r="X28" s="12">
        <v>4</v>
      </c>
      <c r="Y28" s="12">
        <v>2</v>
      </c>
      <c r="Z28" s="12">
        <v>4</v>
      </c>
      <c r="AA28" s="12">
        <v>2</v>
      </c>
      <c r="AB28" s="12">
        <v>4</v>
      </c>
      <c r="AC28" s="12">
        <v>4</v>
      </c>
      <c r="AD28" s="12">
        <v>4</v>
      </c>
      <c r="AE28" s="12">
        <v>4</v>
      </c>
      <c r="AF28" s="12">
        <v>4</v>
      </c>
      <c r="AG28" s="12">
        <v>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11"/>
        <v>70</v>
      </c>
      <c r="BF28" s="6"/>
    </row>
    <row r="29" spans="1:58" s="5" customFormat="1" ht="30" hidden="1" customHeight="1" x14ac:dyDescent="0.25">
      <c r="A29" s="65"/>
      <c r="B29" s="51"/>
      <c r="C29" s="5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1"/>
        <v>0</v>
      </c>
      <c r="BF29" s="6"/>
    </row>
    <row r="30" spans="1:58" s="5" customFormat="1" ht="12" customHeight="1" x14ac:dyDescent="0.25">
      <c r="A30" s="65"/>
      <c r="B30" s="39" t="s">
        <v>68</v>
      </c>
      <c r="C30" s="40" t="s">
        <v>58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6</v>
      </c>
      <c r="X30" s="12"/>
      <c r="Y30" s="12">
        <v>6</v>
      </c>
      <c r="Z30" s="12"/>
      <c r="AA30" s="12">
        <v>6</v>
      </c>
      <c r="AB30" s="12"/>
      <c r="AC30" s="12">
        <v>6</v>
      </c>
      <c r="AD30" s="12"/>
      <c r="AE30" s="12">
        <v>6</v>
      </c>
      <c r="AF30" s="12"/>
      <c r="AG30" s="12">
        <v>6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11"/>
        <v>36</v>
      </c>
      <c r="BF30" s="6"/>
    </row>
    <row r="31" spans="1:58" s="5" customFormat="1" ht="15" customHeight="1" x14ac:dyDescent="0.25">
      <c r="A31" s="65"/>
      <c r="B31" s="39" t="s">
        <v>69</v>
      </c>
      <c r="C31" s="40" t="s">
        <v>59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>
        <v>36</v>
      </c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11"/>
        <v>36</v>
      </c>
      <c r="BF31" s="6"/>
    </row>
    <row r="32" spans="1:58" s="17" customFormat="1" ht="33.75" customHeight="1" x14ac:dyDescent="0.25">
      <c r="A32" s="65"/>
      <c r="B32" s="41"/>
      <c r="C32" s="42" t="s">
        <v>141</v>
      </c>
      <c r="D32" s="15">
        <f>D33+D34+D35</f>
        <v>0</v>
      </c>
      <c r="E32" s="15">
        <f t="shared" ref="E32:BE32" si="12">E33+E34+E35</f>
        <v>0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2"/>
        <v>0</v>
      </c>
      <c r="O32" s="15">
        <f t="shared" si="12"/>
        <v>0</v>
      </c>
      <c r="P32" s="15">
        <f t="shared" si="12"/>
        <v>0</v>
      </c>
      <c r="Q32" s="15">
        <f t="shared" si="12"/>
        <v>0</v>
      </c>
      <c r="R32" s="15">
        <f t="shared" si="12"/>
        <v>0</v>
      </c>
      <c r="S32" s="15">
        <f t="shared" si="12"/>
        <v>0</v>
      </c>
      <c r="T32" s="15">
        <f t="shared" si="12"/>
        <v>0</v>
      </c>
      <c r="U32" s="15">
        <f t="shared" si="12"/>
        <v>0</v>
      </c>
      <c r="V32" s="15">
        <f t="shared" si="12"/>
        <v>0</v>
      </c>
      <c r="W32" s="15">
        <f t="shared" si="12"/>
        <v>10</v>
      </c>
      <c r="X32" s="15">
        <f t="shared" si="12"/>
        <v>16</v>
      </c>
      <c r="Y32" s="15">
        <f t="shared" si="12"/>
        <v>10</v>
      </c>
      <c r="Z32" s="15">
        <f t="shared" si="12"/>
        <v>16</v>
      </c>
      <c r="AA32" s="15">
        <f t="shared" si="12"/>
        <v>10</v>
      </c>
      <c r="AB32" s="15">
        <f t="shared" si="12"/>
        <v>16</v>
      </c>
      <c r="AC32" s="15">
        <f t="shared" si="12"/>
        <v>8</v>
      </c>
      <c r="AD32" s="15">
        <f t="shared" si="12"/>
        <v>16</v>
      </c>
      <c r="AE32" s="15">
        <f t="shared" si="12"/>
        <v>8</v>
      </c>
      <c r="AF32" s="15">
        <f t="shared" si="12"/>
        <v>14</v>
      </c>
      <c r="AG32" s="15">
        <f t="shared" si="12"/>
        <v>12</v>
      </c>
      <c r="AH32" s="15">
        <f t="shared" si="12"/>
        <v>0</v>
      </c>
      <c r="AI32" s="15">
        <f t="shared" si="12"/>
        <v>36</v>
      </c>
      <c r="AJ32" s="15">
        <f t="shared" si="12"/>
        <v>0</v>
      </c>
      <c r="AK32" s="15">
        <f t="shared" si="12"/>
        <v>0</v>
      </c>
      <c r="AL32" s="15">
        <f t="shared" si="12"/>
        <v>0</v>
      </c>
      <c r="AM32" s="15">
        <f t="shared" si="12"/>
        <v>0</v>
      </c>
      <c r="AN32" s="15">
        <f t="shared" si="12"/>
        <v>0</v>
      </c>
      <c r="AO32" s="15">
        <f t="shared" si="12"/>
        <v>0</v>
      </c>
      <c r="AP32" s="15">
        <f t="shared" si="12"/>
        <v>0</v>
      </c>
      <c r="AQ32" s="15">
        <f t="shared" si="12"/>
        <v>0</v>
      </c>
      <c r="AR32" s="15">
        <f t="shared" si="12"/>
        <v>0</v>
      </c>
      <c r="AS32" s="15">
        <f t="shared" si="12"/>
        <v>0</v>
      </c>
      <c r="AT32" s="15">
        <f t="shared" si="12"/>
        <v>0</v>
      </c>
      <c r="AU32" s="15">
        <f t="shared" si="12"/>
        <v>0</v>
      </c>
      <c r="AV32" s="15">
        <f t="shared" si="12"/>
        <v>0</v>
      </c>
      <c r="AW32" s="15">
        <f t="shared" si="12"/>
        <v>0</v>
      </c>
      <c r="AX32" s="15">
        <f t="shared" si="12"/>
        <v>0</v>
      </c>
      <c r="AY32" s="15">
        <f t="shared" si="12"/>
        <v>0</v>
      </c>
      <c r="AZ32" s="15">
        <f t="shared" si="12"/>
        <v>0</v>
      </c>
      <c r="BA32" s="15">
        <f t="shared" si="12"/>
        <v>0</v>
      </c>
      <c r="BB32" s="15">
        <f t="shared" si="12"/>
        <v>0</v>
      </c>
      <c r="BC32" s="15">
        <f t="shared" si="12"/>
        <v>0</v>
      </c>
      <c r="BD32" s="15">
        <f t="shared" si="12"/>
        <v>0</v>
      </c>
      <c r="BE32" s="15">
        <f t="shared" si="12"/>
        <v>172</v>
      </c>
      <c r="BF32" s="16"/>
    </row>
    <row r="33" spans="1:58" s="5" customFormat="1" ht="33.75" customHeight="1" x14ac:dyDescent="0.25">
      <c r="A33" s="65"/>
      <c r="B33" s="39" t="s">
        <v>143</v>
      </c>
      <c r="C33" s="40" t="s">
        <v>142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10</v>
      </c>
      <c r="X33" s="12">
        <v>10</v>
      </c>
      <c r="Y33" s="12">
        <v>10</v>
      </c>
      <c r="Z33" s="12">
        <v>10</v>
      </c>
      <c r="AA33" s="12">
        <v>10</v>
      </c>
      <c r="AB33" s="12">
        <v>10</v>
      </c>
      <c r="AC33" s="12">
        <v>8</v>
      </c>
      <c r="AD33" s="12">
        <v>10</v>
      </c>
      <c r="AE33" s="12">
        <v>8</v>
      </c>
      <c r="AF33" s="12">
        <v>8</v>
      </c>
      <c r="AG33" s="12">
        <v>6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>
        <f t="shared" ref="BE33:BE38" si="13">SUM(D33:BD33)</f>
        <v>100</v>
      </c>
      <c r="BF33" s="6"/>
    </row>
    <row r="34" spans="1:58" s="5" customFormat="1" ht="15.75" customHeight="1" x14ac:dyDescent="0.25">
      <c r="A34" s="65"/>
      <c r="B34" s="49" t="s">
        <v>73</v>
      </c>
      <c r="C34" s="50" t="s">
        <v>58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v>6</v>
      </c>
      <c r="Y34" s="12"/>
      <c r="Z34" s="12">
        <v>6</v>
      </c>
      <c r="AA34" s="12"/>
      <c r="AB34" s="12">
        <v>6</v>
      </c>
      <c r="AC34" s="12"/>
      <c r="AD34" s="12">
        <v>6</v>
      </c>
      <c r="AE34" s="12"/>
      <c r="AF34" s="12">
        <v>6</v>
      </c>
      <c r="AG34" s="12">
        <v>6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f t="shared" si="13"/>
        <v>36</v>
      </c>
      <c r="BF34" s="6"/>
    </row>
    <row r="35" spans="1:58" s="5" customFormat="1" ht="12.75" customHeight="1" x14ac:dyDescent="0.25">
      <c r="A35" s="65"/>
      <c r="B35" s="39" t="s">
        <v>93</v>
      </c>
      <c r="C35" s="40" t="s">
        <v>59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v>36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>
        <f t="shared" si="13"/>
        <v>36</v>
      </c>
      <c r="BF35" s="6"/>
    </row>
    <row r="36" spans="1:58" s="20" customFormat="1" ht="12.75" customHeight="1" x14ac:dyDescent="0.25">
      <c r="A36" s="84"/>
      <c r="B36" s="34" t="s">
        <v>144</v>
      </c>
      <c r="C36" s="85" t="s">
        <v>145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>
        <v>36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2">
        <f t="shared" si="13"/>
        <v>36</v>
      </c>
      <c r="BF36" s="19"/>
    </row>
    <row r="37" spans="1:58" s="20" customFormat="1" ht="12.75" customHeight="1" x14ac:dyDescent="0.25">
      <c r="A37" s="84"/>
      <c r="B37" s="34" t="s">
        <v>147</v>
      </c>
      <c r="C37" s="85" t="s">
        <v>148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>
        <v>36</v>
      </c>
      <c r="AL37" s="18">
        <v>36</v>
      </c>
      <c r="AM37" s="18">
        <v>36</v>
      </c>
      <c r="AN37" s="18">
        <v>36</v>
      </c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2">
        <f t="shared" si="13"/>
        <v>144</v>
      </c>
      <c r="BF37" s="19"/>
    </row>
    <row r="38" spans="1:58" s="20" customFormat="1" ht="21.75" customHeight="1" x14ac:dyDescent="0.25">
      <c r="A38" s="84"/>
      <c r="B38" s="34" t="s">
        <v>149</v>
      </c>
      <c r="C38" s="85" t="s">
        <v>150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>
        <v>36</v>
      </c>
      <c r="AP38" s="18">
        <v>36</v>
      </c>
      <c r="AQ38" s="18">
        <v>36</v>
      </c>
      <c r="AR38" s="18">
        <v>36</v>
      </c>
      <c r="AS38" s="18">
        <v>36</v>
      </c>
      <c r="AT38" s="18">
        <v>36</v>
      </c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2">
        <f t="shared" si="13"/>
        <v>216</v>
      </c>
      <c r="BF38" s="19"/>
    </row>
    <row r="39" spans="1:58" s="20" customFormat="1" ht="15" customHeight="1" x14ac:dyDescent="0.25">
      <c r="A39" s="31"/>
      <c r="B39" s="77" t="s">
        <v>60</v>
      </c>
      <c r="C39" s="77"/>
      <c r="D39" s="18">
        <f>D6+D11+D14</f>
        <v>36</v>
      </c>
      <c r="E39" s="18">
        <f t="shared" ref="E39:BE39" si="14">E6+E11+E14</f>
        <v>36</v>
      </c>
      <c r="F39" s="18">
        <f t="shared" si="14"/>
        <v>36</v>
      </c>
      <c r="G39" s="18">
        <f t="shared" si="14"/>
        <v>36</v>
      </c>
      <c r="H39" s="18">
        <f t="shared" si="14"/>
        <v>36</v>
      </c>
      <c r="I39" s="18">
        <f t="shared" si="14"/>
        <v>36</v>
      </c>
      <c r="J39" s="18">
        <f t="shared" si="14"/>
        <v>36</v>
      </c>
      <c r="K39" s="18">
        <f t="shared" si="14"/>
        <v>36</v>
      </c>
      <c r="L39" s="18">
        <f t="shared" si="14"/>
        <v>36</v>
      </c>
      <c r="M39" s="18">
        <f t="shared" si="14"/>
        <v>36</v>
      </c>
      <c r="N39" s="18">
        <f t="shared" si="14"/>
        <v>36</v>
      </c>
      <c r="O39" s="18">
        <f t="shared" si="14"/>
        <v>36</v>
      </c>
      <c r="P39" s="18">
        <f t="shared" si="14"/>
        <v>36</v>
      </c>
      <c r="Q39" s="18">
        <f t="shared" si="14"/>
        <v>36</v>
      </c>
      <c r="R39" s="18">
        <f t="shared" si="14"/>
        <v>36</v>
      </c>
      <c r="S39" s="18">
        <f t="shared" si="14"/>
        <v>36</v>
      </c>
      <c r="T39" s="18">
        <f t="shared" si="14"/>
        <v>36</v>
      </c>
      <c r="U39" s="18">
        <f t="shared" si="14"/>
        <v>0</v>
      </c>
      <c r="V39" s="18">
        <f t="shared" si="14"/>
        <v>0</v>
      </c>
      <c r="W39" s="18">
        <f t="shared" si="14"/>
        <v>36</v>
      </c>
      <c r="X39" s="18">
        <f t="shared" si="14"/>
        <v>36</v>
      </c>
      <c r="Y39" s="18">
        <f t="shared" si="14"/>
        <v>36</v>
      </c>
      <c r="Z39" s="18">
        <f t="shared" si="14"/>
        <v>36</v>
      </c>
      <c r="AA39" s="18">
        <f t="shared" si="14"/>
        <v>36</v>
      </c>
      <c r="AB39" s="18">
        <f t="shared" si="14"/>
        <v>36</v>
      </c>
      <c r="AC39" s="18">
        <f t="shared" si="14"/>
        <v>36</v>
      </c>
      <c r="AD39" s="18">
        <f t="shared" si="14"/>
        <v>36</v>
      </c>
      <c r="AE39" s="18">
        <f t="shared" si="14"/>
        <v>36</v>
      </c>
      <c r="AF39" s="18">
        <f t="shared" si="14"/>
        <v>36</v>
      </c>
      <c r="AG39" s="18">
        <f t="shared" si="14"/>
        <v>36</v>
      </c>
      <c r="AH39" s="18">
        <f t="shared" si="14"/>
        <v>36</v>
      </c>
      <c r="AI39" s="18">
        <f>AI6+AI11+AI14+AI36+AI37+AI38</f>
        <v>36</v>
      </c>
      <c r="AJ39" s="18">
        <f t="shared" ref="AJ39:BE39" si="15">AJ6+AJ11+AJ14+AJ36+AJ37+AJ38</f>
        <v>36</v>
      </c>
      <c r="AK39" s="18">
        <f t="shared" si="15"/>
        <v>36</v>
      </c>
      <c r="AL39" s="18">
        <f t="shared" si="15"/>
        <v>36</v>
      </c>
      <c r="AM39" s="18">
        <f t="shared" si="15"/>
        <v>36</v>
      </c>
      <c r="AN39" s="18">
        <f t="shared" si="15"/>
        <v>36</v>
      </c>
      <c r="AO39" s="18">
        <f t="shared" si="15"/>
        <v>36</v>
      </c>
      <c r="AP39" s="18">
        <f t="shared" si="15"/>
        <v>36</v>
      </c>
      <c r="AQ39" s="18">
        <f t="shared" si="15"/>
        <v>36</v>
      </c>
      <c r="AR39" s="18">
        <f t="shared" si="15"/>
        <v>36</v>
      </c>
      <c r="AS39" s="18">
        <f t="shared" si="15"/>
        <v>36</v>
      </c>
      <c r="AT39" s="18">
        <f t="shared" si="15"/>
        <v>36</v>
      </c>
      <c r="AU39" s="18">
        <f t="shared" si="15"/>
        <v>0</v>
      </c>
      <c r="AV39" s="18">
        <f t="shared" si="15"/>
        <v>0</v>
      </c>
      <c r="AW39" s="18">
        <f t="shared" si="15"/>
        <v>0</v>
      </c>
      <c r="AX39" s="18">
        <f t="shared" si="15"/>
        <v>0</v>
      </c>
      <c r="AY39" s="18">
        <f t="shared" si="15"/>
        <v>0</v>
      </c>
      <c r="AZ39" s="18">
        <f t="shared" si="15"/>
        <v>0</v>
      </c>
      <c r="BA39" s="18">
        <f t="shared" si="15"/>
        <v>0</v>
      </c>
      <c r="BB39" s="18">
        <f t="shared" si="15"/>
        <v>0</v>
      </c>
      <c r="BC39" s="18">
        <f t="shared" si="15"/>
        <v>0</v>
      </c>
      <c r="BD39" s="18">
        <f t="shared" si="15"/>
        <v>0</v>
      </c>
      <c r="BE39" s="18">
        <f t="shared" si="15"/>
        <v>1476</v>
      </c>
    </row>
    <row r="41" spans="1:58" x14ac:dyDescent="0.2">
      <c r="B41" s="22"/>
      <c r="C41" s="11"/>
      <c r="D41" s="11"/>
      <c r="E41" s="11"/>
    </row>
    <row r="43" spans="1:58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</sheetData>
  <mergeCells count="21">
    <mergeCell ref="A1:A5"/>
    <mergeCell ref="AV1:AY1"/>
    <mergeCell ref="A6:A35"/>
    <mergeCell ref="B39:C39"/>
    <mergeCell ref="B1:B5"/>
    <mergeCell ref="C1:C5"/>
    <mergeCell ref="E1:G1"/>
    <mergeCell ref="B43:AB43"/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I1:L1"/>
    <mergeCell ref="M1:P1"/>
    <mergeCell ref="AR1:AT1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Ф-190</vt:lpstr>
      <vt:lpstr>Ф-290</vt:lpstr>
      <vt:lpstr>Ф-390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2021-12-12T14:50:44Z</dcterms:modified>
</cp:coreProperties>
</file>