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Э-110" sheetId="2" r:id="rId1"/>
    <sheet name="Э-210" sheetId="1" r:id="rId2"/>
    <sheet name="Э-310" sheetId="9" r:id="rId3"/>
    <sheet name="Э-410" sheetId="4" r:id="rId4"/>
  </sheets>
  <calcPr calcId="162913"/>
</workbook>
</file>

<file path=xl/calcChain.xml><?xml version="1.0" encoding="utf-8"?>
<calcChain xmlns="http://schemas.openxmlformats.org/spreadsheetml/2006/main">
  <c r="H31" i="4" l="1"/>
  <c r="K31" i="4"/>
  <c r="M31" i="4"/>
  <c r="O31" i="4"/>
  <c r="S31" i="4"/>
  <c r="T31" i="4"/>
  <c r="U31" i="4"/>
  <c r="V31" i="4"/>
  <c r="W31" i="4"/>
  <c r="X31" i="4"/>
  <c r="Z31" i="4"/>
  <c r="AB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E6" i="4" l="1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D6" i="4"/>
  <c r="BE9" i="4"/>
  <c r="BE28" i="4"/>
  <c r="BE29" i="4"/>
  <c r="BE30" i="4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D6" i="9"/>
  <c r="BE27" i="9"/>
  <c r="BE28" i="9"/>
  <c r="E25" i="9"/>
  <c r="F25" i="9"/>
  <c r="G25" i="9"/>
  <c r="H25" i="9"/>
  <c r="I25" i="9"/>
  <c r="J25" i="9"/>
  <c r="K25" i="9"/>
  <c r="L25" i="9"/>
  <c r="M25" i="9"/>
  <c r="N25" i="9"/>
  <c r="O25" i="9"/>
  <c r="O19" i="9" s="1"/>
  <c r="P25" i="9"/>
  <c r="P19" i="9" s="1"/>
  <c r="P13" i="9" s="1"/>
  <c r="Q25" i="9"/>
  <c r="R25" i="9"/>
  <c r="S25" i="9"/>
  <c r="T25" i="9"/>
  <c r="U25" i="9"/>
  <c r="V25" i="9"/>
  <c r="W25" i="9"/>
  <c r="W19" i="9" s="1"/>
  <c r="X25" i="9"/>
  <c r="Y25" i="9"/>
  <c r="Z25" i="9"/>
  <c r="AA25" i="9"/>
  <c r="AB25" i="9"/>
  <c r="AB19" i="9" s="1"/>
  <c r="AB13" i="9" s="1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AZ19" i="9" s="1"/>
  <c r="AZ13" i="9" s="1"/>
  <c r="BA25" i="9"/>
  <c r="BB25" i="9"/>
  <c r="BC25" i="9"/>
  <c r="BD25" i="9"/>
  <c r="D25" i="9"/>
  <c r="W20" i="9"/>
  <c r="BE8" i="9"/>
  <c r="BE9" i="9"/>
  <c r="BE31" i="9"/>
  <c r="BE30" i="9"/>
  <c r="BE29" i="9"/>
  <c r="BE26" i="9"/>
  <c r="AU19" i="9"/>
  <c r="AU13" i="9" s="1"/>
  <c r="BE24" i="9"/>
  <c r="BE23" i="9"/>
  <c r="BE22" i="9"/>
  <c r="BE21" i="9"/>
  <c r="BD20" i="9"/>
  <c r="BC20" i="9"/>
  <c r="BB20" i="9"/>
  <c r="BB19" i="9" s="1"/>
  <c r="BA20" i="9"/>
  <c r="BA19" i="9" s="1"/>
  <c r="AZ20" i="9"/>
  <c r="AY20" i="9"/>
  <c r="AX20" i="9"/>
  <c r="AX19" i="9" s="1"/>
  <c r="AW20" i="9"/>
  <c r="AW19" i="9" s="1"/>
  <c r="AV20" i="9"/>
  <c r="AU20" i="9"/>
  <c r="AT20" i="9"/>
  <c r="AS20" i="9"/>
  <c r="AS19" i="9" s="1"/>
  <c r="AR20" i="9"/>
  <c r="AQ20" i="9"/>
  <c r="AP20" i="9"/>
  <c r="AP19" i="9" s="1"/>
  <c r="AO20" i="9"/>
  <c r="AN20" i="9"/>
  <c r="AM20" i="9"/>
  <c r="AL20" i="9"/>
  <c r="AK20" i="9"/>
  <c r="AJ20" i="9"/>
  <c r="AI20" i="9"/>
  <c r="AH20" i="9"/>
  <c r="AG20" i="9"/>
  <c r="AF20" i="9"/>
  <c r="AE20" i="9"/>
  <c r="AE19" i="9" s="1"/>
  <c r="AD20" i="9"/>
  <c r="AC20" i="9"/>
  <c r="AB20" i="9"/>
  <c r="AA20" i="9"/>
  <c r="AA19" i="9" s="1"/>
  <c r="Z20" i="9"/>
  <c r="Y20" i="9"/>
  <c r="X20" i="9"/>
  <c r="V20" i="9"/>
  <c r="U20" i="9"/>
  <c r="U19" i="9" s="1"/>
  <c r="T20" i="9"/>
  <c r="S20" i="9"/>
  <c r="S19" i="9" s="1"/>
  <c r="R20" i="9"/>
  <c r="Q20" i="9"/>
  <c r="Q19" i="9" s="1"/>
  <c r="P20" i="9"/>
  <c r="O20" i="9"/>
  <c r="N20" i="9"/>
  <c r="M20" i="9"/>
  <c r="L20" i="9"/>
  <c r="K20" i="9"/>
  <c r="K19" i="9" s="1"/>
  <c r="K13" i="9" s="1"/>
  <c r="J20" i="9"/>
  <c r="I20" i="9"/>
  <c r="I19" i="9" s="1"/>
  <c r="H20" i="9"/>
  <c r="G20" i="9"/>
  <c r="F20" i="9"/>
  <c r="E20" i="9"/>
  <c r="E19" i="9" s="1"/>
  <c r="D20" i="9"/>
  <c r="BD19" i="9"/>
  <c r="BD13" i="9" s="1"/>
  <c r="BC19" i="9"/>
  <c r="AY19" i="9"/>
  <c r="AV19" i="9"/>
  <c r="AV13" i="9" s="1"/>
  <c r="BE18" i="9"/>
  <c r="BE17" i="9"/>
  <c r="BE16" i="9"/>
  <c r="BE15" i="9"/>
  <c r="BD14" i="9"/>
  <c r="BC14" i="9"/>
  <c r="BB14" i="9"/>
  <c r="BB13" i="9" s="1"/>
  <c r="BA14" i="9"/>
  <c r="BA13" i="9" s="1"/>
  <c r="AZ14" i="9"/>
  <c r="AY14" i="9"/>
  <c r="AX14" i="9"/>
  <c r="AX13" i="9" s="1"/>
  <c r="AW14" i="9"/>
  <c r="AW13" i="9" s="1"/>
  <c r="AV14" i="9"/>
  <c r="AU14" i="9"/>
  <c r="AT14" i="9"/>
  <c r="AS14" i="9"/>
  <c r="AS13" i="9" s="1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BC13" i="9"/>
  <c r="AY13" i="9"/>
  <c r="BE12" i="9"/>
  <c r="BE11" i="9" s="1"/>
  <c r="BD11" i="9"/>
  <c r="BC11" i="9"/>
  <c r="BB11" i="9"/>
  <c r="BA11" i="9"/>
  <c r="BA32" i="9" s="1"/>
  <c r="AZ11" i="9"/>
  <c r="AY11" i="9"/>
  <c r="AX11" i="9"/>
  <c r="AW11" i="9"/>
  <c r="AW32" i="9" s="1"/>
  <c r="AV11" i="9"/>
  <c r="AU11" i="9"/>
  <c r="AT11" i="9"/>
  <c r="AS11" i="9"/>
  <c r="AS32" i="9" s="1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BE10" i="9"/>
  <c r="BE7" i="9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Y14" i="1"/>
  <c r="AA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C14" i="1" s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D6" i="1"/>
  <c r="D15" i="1"/>
  <c r="BE21" i="1"/>
  <c r="BE27" i="1"/>
  <c r="BE8" i="1"/>
  <c r="BE27" i="2"/>
  <c r="BE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AR28" i="2"/>
  <c r="M19" i="9" l="1"/>
  <c r="BE6" i="9"/>
  <c r="G19" i="9"/>
  <c r="AY32" i="9"/>
  <c r="BC32" i="9"/>
  <c r="AU32" i="9"/>
  <c r="O13" i="9"/>
  <c r="O32" i="9" s="1"/>
  <c r="F19" i="9"/>
  <c r="W13" i="9"/>
  <c r="BE25" i="9"/>
  <c r="Z19" i="9"/>
  <c r="Z13" i="9" s="1"/>
  <c r="Z32" i="9" s="1"/>
  <c r="AV32" i="9"/>
  <c r="BD32" i="9"/>
  <c r="U13" i="9"/>
  <c r="H19" i="9"/>
  <c r="H13" i="9" s="1"/>
  <c r="H32" i="9" s="1"/>
  <c r="L19" i="9"/>
  <c r="L13" i="9" s="1"/>
  <c r="L32" i="9" s="1"/>
  <c r="T19" i="9"/>
  <c r="T13" i="9" s="1"/>
  <c r="T32" i="9" s="1"/>
  <c r="AX32" i="9"/>
  <c r="BB32" i="9"/>
  <c r="N19" i="9"/>
  <c r="R19" i="9"/>
  <c r="R13" i="9" s="1"/>
  <c r="R32" i="9" s="1"/>
  <c r="V19" i="9"/>
  <c r="V13" i="9" s="1"/>
  <c r="V32" i="9" s="1"/>
  <c r="D19" i="9"/>
  <c r="D13" i="9" s="1"/>
  <c r="D32" i="9" s="1"/>
  <c r="AL19" i="9"/>
  <c r="AL13" i="9" s="1"/>
  <c r="AL32" i="9" s="1"/>
  <c r="AI19" i="9"/>
  <c r="AI13" i="9" s="1"/>
  <c r="AI32" i="9" s="1"/>
  <c r="X19" i="9"/>
  <c r="X13" i="9" s="1"/>
  <c r="X32" i="9" s="1"/>
  <c r="AM19" i="9"/>
  <c r="AM13" i="9" s="1"/>
  <c r="AM32" i="9" s="1"/>
  <c r="AK19" i="9"/>
  <c r="AK13" i="9" s="1"/>
  <c r="AK32" i="9" s="1"/>
  <c r="AJ19" i="9"/>
  <c r="AJ13" i="9" s="1"/>
  <c r="AJ32" i="9" s="1"/>
  <c r="AH19" i="9"/>
  <c r="AH13" i="9" s="1"/>
  <c r="AH32" i="9" s="1"/>
  <c r="AG19" i="9"/>
  <c r="AG13" i="9" s="1"/>
  <c r="AG32" i="9" s="1"/>
  <c r="AF19" i="9"/>
  <c r="AF13" i="9" s="1"/>
  <c r="AF32" i="9" s="1"/>
  <c r="AD19" i="9"/>
  <c r="AD13" i="9" s="1"/>
  <c r="AD32" i="9" s="1"/>
  <c r="AC19" i="9"/>
  <c r="AC13" i="9" s="1"/>
  <c r="AC32" i="9" s="1"/>
  <c r="Y19" i="9"/>
  <c r="Y13" i="9" s="1"/>
  <c r="Y32" i="9" s="1"/>
  <c r="M13" i="9"/>
  <c r="M32" i="9" s="1"/>
  <c r="Q13" i="9"/>
  <c r="Q32" i="9" s="1"/>
  <c r="J19" i="9"/>
  <c r="J13" i="9" s="1"/>
  <c r="J32" i="9" s="1"/>
  <c r="E13" i="9"/>
  <c r="E32" i="9" s="1"/>
  <c r="AE13" i="9"/>
  <c r="AE32" i="9" s="1"/>
  <c r="AN19" i="9"/>
  <c r="AN13" i="9" s="1"/>
  <c r="AN32" i="9" s="1"/>
  <c r="AR19" i="9"/>
  <c r="AR13" i="9" s="1"/>
  <c r="AR32" i="9" s="1"/>
  <c r="AQ19" i="9"/>
  <c r="AQ13" i="9" s="1"/>
  <c r="AQ32" i="9" s="1"/>
  <c r="I13" i="9"/>
  <c r="I32" i="9" s="1"/>
  <c r="AA13" i="9"/>
  <c r="AA32" i="9" s="1"/>
  <c r="BE20" i="9"/>
  <c r="N13" i="9"/>
  <c r="N32" i="9" s="1"/>
  <c r="S13" i="9"/>
  <c r="S32" i="9" s="1"/>
  <c r="G13" i="9"/>
  <c r="G32" i="9" s="1"/>
  <c r="F13" i="9"/>
  <c r="F32" i="9" s="1"/>
  <c r="AZ32" i="9"/>
  <c r="U32" i="9"/>
  <c r="W32" i="9"/>
  <c r="K32" i="9"/>
  <c r="AB32" i="9"/>
  <c r="P32" i="9"/>
  <c r="AO19" i="9"/>
  <c r="AO13" i="9" s="1"/>
  <c r="AO32" i="9" s="1"/>
  <c r="AP13" i="9"/>
  <c r="AP32" i="9" s="1"/>
  <c r="AT19" i="9"/>
  <c r="AT13" i="9" s="1"/>
  <c r="AT32" i="9" s="1"/>
  <c r="BE14" i="9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U18" i="4" s="1"/>
  <c r="V19" i="4"/>
  <c r="V18" i="4" s="1"/>
  <c r="W19" i="4"/>
  <c r="X19" i="4"/>
  <c r="X18" i="4" s="1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K18" i="4" s="1"/>
  <c r="AL19" i="4"/>
  <c r="AM19" i="4"/>
  <c r="AN19" i="4"/>
  <c r="AN18" i="4" s="1"/>
  <c r="AO19" i="4"/>
  <c r="AO18" i="4" s="1"/>
  <c r="AP19" i="4"/>
  <c r="AQ19" i="4"/>
  <c r="AR19" i="4"/>
  <c r="AR18" i="4" s="1"/>
  <c r="AS19" i="4"/>
  <c r="AS18" i="4" s="1"/>
  <c r="AT19" i="4"/>
  <c r="AU19" i="4"/>
  <c r="AU18" i="4" s="1"/>
  <c r="AV19" i="4"/>
  <c r="AV18" i="4" s="1"/>
  <c r="AW19" i="4"/>
  <c r="AW18" i="4" s="1"/>
  <c r="AX19" i="4"/>
  <c r="AX18" i="4" s="1"/>
  <c r="AX12" i="4" s="1"/>
  <c r="AY19" i="4"/>
  <c r="AY18" i="4" s="1"/>
  <c r="AZ19" i="4"/>
  <c r="AZ18" i="4" s="1"/>
  <c r="BA19" i="4"/>
  <c r="BA18" i="4" s="1"/>
  <c r="BB19" i="4"/>
  <c r="BB18" i="4" s="1"/>
  <c r="BC19" i="4"/>
  <c r="BC18" i="4" s="1"/>
  <c r="BD19" i="4"/>
  <c r="BD18" i="4" s="1"/>
  <c r="D19" i="4"/>
  <c r="E24" i="4"/>
  <c r="F24" i="4"/>
  <c r="G24" i="4"/>
  <c r="H24" i="4"/>
  <c r="I24" i="4"/>
  <c r="J24" i="4"/>
  <c r="J18" i="4" s="1"/>
  <c r="K24" i="4"/>
  <c r="L24" i="4"/>
  <c r="M24" i="4"/>
  <c r="M18" i="4" s="1"/>
  <c r="N24" i="4"/>
  <c r="O24" i="4"/>
  <c r="O18" i="4" s="1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D24" i="4"/>
  <c r="BE21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D13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D10" i="4"/>
  <c r="BE10" i="1"/>
  <c r="BE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23" i="4"/>
  <c r="BE22" i="4"/>
  <c r="BE20" i="4"/>
  <c r="BE17" i="4"/>
  <c r="BE16" i="4"/>
  <c r="BE15" i="4"/>
  <c r="BE14" i="4"/>
  <c r="BE11" i="4"/>
  <c r="BE10" i="4" s="1"/>
  <c r="BE8" i="4"/>
  <c r="BE7" i="4"/>
  <c r="E23" i="1"/>
  <c r="E22" i="1" s="1"/>
  <c r="F23" i="1"/>
  <c r="F22" i="1" s="1"/>
  <c r="G23" i="1"/>
  <c r="G22" i="1" s="1"/>
  <c r="H23" i="1"/>
  <c r="H22" i="1" s="1"/>
  <c r="I23" i="1"/>
  <c r="I22" i="1" s="1"/>
  <c r="J23" i="1"/>
  <c r="J22" i="1" s="1"/>
  <c r="K23" i="1"/>
  <c r="K22" i="1" s="1"/>
  <c r="L23" i="1"/>
  <c r="L22" i="1" s="1"/>
  <c r="M23" i="1"/>
  <c r="M22" i="1" s="1"/>
  <c r="N23" i="1"/>
  <c r="N22" i="1" s="1"/>
  <c r="O23" i="1"/>
  <c r="O22" i="1" s="1"/>
  <c r="P23" i="1"/>
  <c r="P22" i="1" s="1"/>
  <c r="Q23" i="1"/>
  <c r="Q22" i="1" s="1"/>
  <c r="R23" i="1"/>
  <c r="R22" i="1" s="1"/>
  <c r="S23" i="1"/>
  <c r="S22" i="1" s="1"/>
  <c r="T23" i="1"/>
  <c r="T22" i="1" s="1"/>
  <c r="U23" i="1"/>
  <c r="U22" i="1" s="1"/>
  <c r="V23" i="1"/>
  <c r="V22" i="1" s="1"/>
  <c r="W23" i="1"/>
  <c r="W22" i="1" s="1"/>
  <c r="W14" i="1" s="1"/>
  <c r="X23" i="1"/>
  <c r="X22" i="1" s="1"/>
  <c r="X14" i="1" s="1"/>
  <c r="Y23" i="1"/>
  <c r="Y22" i="1" s="1"/>
  <c r="Z23" i="1"/>
  <c r="Z22" i="1" s="1"/>
  <c r="Z14" i="1" s="1"/>
  <c r="AA23" i="1"/>
  <c r="AA22" i="1" s="1"/>
  <c r="AB23" i="1"/>
  <c r="AB22" i="1" s="1"/>
  <c r="AB14" i="1" s="1"/>
  <c r="AC23" i="1"/>
  <c r="AC22" i="1" s="1"/>
  <c r="AD23" i="1"/>
  <c r="AD22" i="1" s="1"/>
  <c r="AD14" i="1" s="1"/>
  <c r="AE23" i="1"/>
  <c r="AE22" i="1" s="1"/>
  <c r="AE14" i="1" s="1"/>
  <c r="AF23" i="1"/>
  <c r="AF22" i="1" s="1"/>
  <c r="AF14" i="1" s="1"/>
  <c r="AG23" i="1"/>
  <c r="AG22" i="1" s="1"/>
  <c r="AG14" i="1" s="1"/>
  <c r="AH23" i="1"/>
  <c r="AH22" i="1" s="1"/>
  <c r="AH14" i="1" s="1"/>
  <c r="AI23" i="1"/>
  <c r="AI22" i="1" s="1"/>
  <c r="AI14" i="1" s="1"/>
  <c r="AJ23" i="1"/>
  <c r="AJ22" i="1" s="1"/>
  <c r="AJ14" i="1" s="1"/>
  <c r="AK23" i="1"/>
  <c r="AK22" i="1" s="1"/>
  <c r="AK14" i="1" s="1"/>
  <c r="AL23" i="1"/>
  <c r="AL22" i="1" s="1"/>
  <c r="AL14" i="1" s="1"/>
  <c r="AM23" i="1"/>
  <c r="AM22" i="1" s="1"/>
  <c r="AM14" i="1" s="1"/>
  <c r="AN23" i="1"/>
  <c r="AN22" i="1" s="1"/>
  <c r="AN14" i="1" s="1"/>
  <c r="AO23" i="1"/>
  <c r="AO22" i="1" s="1"/>
  <c r="AO14" i="1" s="1"/>
  <c r="AP23" i="1"/>
  <c r="AP22" i="1" s="1"/>
  <c r="AP14" i="1" s="1"/>
  <c r="AQ23" i="1"/>
  <c r="AQ22" i="1" s="1"/>
  <c r="AQ14" i="1" s="1"/>
  <c r="AR23" i="1"/>
  <c r="AR22" i="1" s="1"/>
  <c r="AR14" i="1" s="1"/>
  <c r="AS23" i="1"/>
  <c r="AS22" i="1" s="1"/>
  <c r="AT23" i="1"/>
  <c r="AT22" i="1" s="1"/>
  <c r="AU23" i="1"/>
  <c r="AU22" i="1" s="1"/>
  <c r="AV23" i="1"/>
  <c r="AV22" i="1" s="1"/>
  <c r="AW23" i="1"/>
  <c r="AW22" i="1" s="1"/>
  <c r="AX23" i="1"/>
  <c r="AX22" i="1" s="1"/>
  <c r="AY23" i="1"/>
  <c r="AY22" i="1" s="1"/>
  <c r="AZ23" i="1"/>
  <c r="AZ22" i="1" s="1"/>
  <c r="BA23" i="1"/>
  <c r="BA22" i="1" s="1"/>
  <c r="BB23" i="1"/>
  <c r="BB22" i="1" s="1"/>
  <c r="BC23" i="1"/>
  <c r="BC22" i="1" s="1"/>
  <c r="BD23" i="1"/>
  <c r="BD22" i="1" s="1"/>
  <c r="D23" i="1"/>
  <c r="D22" i="1" s="1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D9" i="2"/>
  <c r="BE23" i="2"/>
  <c r="BE24" i="2"/>
  <c r="R18" i="4" l="1"/>
  <c r="R12" i="4" s="1"/>
  <c r="R31" i="4" s="1"/>
  <c r="D18" i="4"/>
  <c r="E18" i="4"/>
  <c r="F18" i="4"/>
  <c r="H18" i="4"/>
  <c r="H12" i="4" s="1"/>
  <c r="K18" i="4"/>
  <c r="K12" i="4" s="1"/>
  <c r="S18" i="4"/>
  <c r="BD12" i="4"/>
  <c r="AV12" i="4"/>
  <c r="AN12" i="4"/>
  <c r="X12" i="4"/>
  <c r="AF18" i="4"/>
  <c r="AF12" i="4" s="1"/>
  <c r="AG18" i="4"/>
  <c r="AJ18" i="4"/>
  <c r="AJ12" i="4" s="1"/>
  <c r="BE19" i="9"/>
  <c r="BE13" i="9" s="1"/>
  <c r="BE32" i="9" s="1"/>
  <c r="AV28" i="1"/>
  <c r="AQ18" i="4"/>
  <c r="AM18" i="4"/>
  <c r="AM12" i="4" s="1"/>
  <c r="G18" i="4"/>
  <c r="Q18" i="4"/>
  <c r="Q12" i="4" s="1"/>
  <c r="Q31" i="4" s="1"/>
  <c r="I18" i="4"/>
  <c r="I12" i="4" s="1"/>
  <c r="I31" i="4" s="1"/>
  <c r="AT18" i="4"/>
  <c r="AT12" i="4" s="1"/>
  <c r="AP18" i="4"/>
  <c r="AP12" i="4" s="1"/>
  <c r="AL18" i="4"/>
  <c r="AH18" i="4"/>
  <c r="AH12" i="4" s="1"/>
  <c r="AD18" i="4"/>
  <c r="AD12" i="4" s="1"/>
  <c r="Z18" i="4"/>
  <c r="Z12" i="4" s="1"/>
  <c r="T18" i="4"/>
  <c r="T12" i="4" s="1"/>
  <c r="L18" i="4"/>
  <c r="L12" i="4" s="1"/>
  <c r="L31" i="4" s="1"/>
  <c r="D12" i="4"/>
  <c r="D31" i="4" s="1"/>
  <c r="W18" i="4"/>
  <c r="W12" i="4" s="1"/>
  <c r="AB18" i="4"/>
  <c r="AB12" i="4" s="1"/>
  <c r="Y18" i="4"/>
  <c r="Y12" i="4" s="1"/>
  <c r="Y31" i="4" s="1"/>
  <c r="AA18" i="4"/>
  <c r="AA12" i="4" s="1"/>
  <c r="AA31" i="4" s="1"/>
  <c r="AC18" i="4"/>
  <c r="AC12" i="4" s="1"/>
  <c r="AC31" i="4" s="1"/>
  <c r="AE18" i="4"/>
  <c r="AE12" i="4" s="1"/>
  <c r="AI18" i="4"/>
  <c r="AI12" i="4" s="1"/>
  <c r="N18" i="4"/>
  <c r="N12" i="4" s="1"/>
  <c r="N31" i="4" s="1"/>
  <c r="P18" i="4"/>
  <c r="P12" i="4" s="1"/>
  <c r="P31" i="4" s="1"/>
  <c r="BE19" i="4"/>
  <c r="BE13" i="4"/>
  <c r="BB12" i="4"/>
  <c r="AZ12" i="4"/>
  <c r="AR12" i="4"/>
  <c r="AL12" i="4"/>
  <c r="V12" i="4"/>
  <c r="J12" i="4"/>
  <c r="J31" i="4" s="1"/>
  <c r="F12" i="4"/>
  <c r="F31" i="4" s="1"/>
  <c r="BC28" i="1"/>
  <c r="BA28" i="1"/>
  <c r="AY28" i="1"/>
  <c r="AW28" i="1"/>
  <c r="AU28" i="1"/>
  <c r="BD28" i="1"/>
  <c r="BB28" i="1"/>
  <c r="AZ28" i="1"/>
  <c r="AX28" i="1"/>
  <c r="AT28" i="1"/>
  <c r="V28" i="1"/>
  <c r="T28" i="1"/>
  <c r="AS28" i="1"/>
  <c r="U28" i="1"/>
  <c r="M28" i="1"/>
  <c r="D14" i="1"/>
  <c r="AR28" i="1"/>
  <c r="E12" i="4"/>
  <c r="E31" i="4" s="1"/>
  <c r="G12" i="4"/>
  <c r="G31" i="4" s="1"/>
  <c r="M12" i="4"/>
  <c r="O12" i="4"/>
  <c r="S12" i="4"/>
  <c r="U12" i="4"/>
  <c r="AG12" i="4"/>
  <c r="AK12" i="4"/>
  <c r="AO12" i="4"/>
  <c r="AQ12" i="4"/>
  <c r="AS12" i="4"/>
  <c r="AU12" i="4"/>
  <c r="AW12" i="4"/>
  <c r="AY12" i="4"/>
  <c r="BA12" i="4"/>
  <c r="BC12" i="4"/>
  <c r="AP28" i="1"/>
  <c r="AN28" i="1"/>
  <c r="AL28" i="1"/>
  <c r="AJ28" i="1"/>
  <c r="AH28" i="1"/>
  <c r="AF28" i="1"/>
  <c r="AD28" i="1"/>
  <c r="AB28" i="1"/>
  <c r="Z28" i="1"/>
  <c r="X28" i="1"/>
  <c r="AE28" i="1"/>
  <c r="AC28" i="1"/>
  <c r="AA28" i="1"/>
  <c r="Y28" i="1"/>
  <c r="W28" i="1"/>
  <c r="AG28" i="1"/>
  <c r="AQ28" i="1"/>
  <c r="AO28" i="1"/>
  <c r="AM28" i="1"/>
  <c r="AK28" i="1"/>
  <c r="AI28" i="1"/>
  <c r="L28" i="1"/>
  <c r="N28" i="1"/>
  <c r="O28" i="1"/>
  <c r="P28" i="1"/>
  <c r="Q28" i="1"/>
  <c r="R28" i="1"/>
  <c r="S28" i="1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D28" i="2"/>
  <c r="BE17" i="2"/>
  <c r="BE16" i="2"/>
  <c r="BE25" i="2"/>
  <c r="BE14" i="2"/>
  <c r="BE11" i="2"/>
  <c r="BE27" i="4" l="1"/>
  <c r="BE26" i="4"/>
  <c r="BE25" i="4"/>
  <c r="BE26" i="2"/>
  <c r="BE22" i="2"/>
  <c r="BE20" i="2"/>
  <c r="BE19" i="2"/>
  <c r="BE18" i="2"/>
  <c r="BE15" i="2"/>
  <c r="BE13" i="2"/>
  <c r="BE12" i="2"/>
  <c r="BE10" i="2"/>
  <c r="E28" i="1"/>
  <c r="F28" i="1"/>
  <c r="G28" i="1"/>
  <c r="H28" i="1"/>
  <c r="I28" i="1"/>
  <c r="J28" i="1"/>
  <c r="K28" i="1"/>
  <c r="D28" i="1"/>
  <c r="BE7" i="1"/>
  <c r="BE6" i="1" s="1"/>
  <c r="BE9" i="1"/>
  <c r="BE13" i="1"/>
  <c r="BE11" i="1" s="1"/>
  <c r="BE16" i="1"/>
  <c r="BE17" i="1"/>
  <c r="BE18" i="1"/>
  <c r="BE19" i="1"/>
  <c r="BE20" i="1"/>
  <c r="BE24" i="1"/>
  <c r="BE25" i="1"/>
  <c r="BE26" i="1"/>
  <c r="BE15" i="1" l="1"/>
  <c r="BE24" i="4"/>
  <c r="BE18" i="4" s="1"/>
  <c r="BE12" i="4" s="1"/>
  <c r="BE31" i="4" s="1"/>
  <c r="BE23" i="1"/>
  <c r="BE22" i="1" s="1"/>
  <c r="BE9" i="2"/>
  <c r="BE14" i="1" l="1"/>
  <c r="BE28" i="1" s="1"/>
</calcChain>
</file>

<file path=xl/sharedStrings.xml><?xml version="1.0" encoding="utf-8"?>
<sst xmlns="http://schemas.openxmlformats.org/spreadsheetml/2006/main" count="286" uniqueCount="150">
  <si>
    <t>Индекс</t>
  </si>
  <si>
    <t>Наименование циклов, разделов, дисциплин, профессиональных модулей, МДК, практик</t>
  </si>
  <si>
    <t>30 авг.-5 сент.</t>
  </si>
  <si>
    <t>Сентябрь</t>
  </si>
  <si>
    <t>27 сент.-3 окт.</t>
  </si>
  <si>
    <t>Октябрь</t>
  </si>
  <si>
    <t>Ноябрь</t>
  </si>
  <si>
    <t>29 нояб.-5 дек.</t>
  </si>
  <si>
    <t>Декабрь</t>
  </si>
  <si>
    <t>27 дек.-2 янв.</t>
  </si>
  <si>
    <t>Январь</t>
  </si>
  <si>
    <t>31 янв.-6 фев.</t>
  </si>
  <si>
    <t xml:space="preserve">Февраль </t>
  </si>
  <si>
    <t>28 фев.-6 мар.</t>
  </si>
  <si>
    <t>Март</t>
  </si>
  <si>
    <t>28 мар.-3 апр.</t>
  </si>
  <si>
    <t>Апрель</t>
  </si>
  <si>
    <t>25 апр.-1 мая</t>
  </si>
  <si>
    <t>Май</t>
  </si>
  <si>
    <t>30 мая-5 июн.</t>
  </si>
  <si>
    <t>Июнь</t>
  </si>
  <si>
    <t>27 июн.-3 июл.</t>
  </si>
  <si>
    <t>Июль</t>
  </si>
  <si>
    <t>Август</t>
  </si>
  <si>
    <t>29 авг.-4 сент.</t>
  </si>
  <si>
    <t xml:space="preserve">Всего часов </t>
  </si>
  <si>
    <t>Номера календарных недель</t>
  </si>
  <si>
    <t>Порядковые номера недель учебного года</t>
  </si>
  <si>
    <t>ОД.00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</si>
  <si>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</si>
  <si>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</si>
  <si>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</si>
  <si>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</si>
  <si>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</si>
  <si>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</si>
  <si>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ОГСЭ.00</t>
  </si>
  <si>
    <t>ЕН.00</t>
  </si>
  <si>
    <t>П.00</t>
  </si>
  <si>
    <t>Профессиональный цикл</t>
  </si>
  <si>
    <t>ОП.00</t>
  </si>
  <si>
    <t>ПМ.00</t>
  </si>
  <si>
    <t>Профессиональные модули</t>
  </si>
  <si>
    <t>Преддипломная практика</t>
  </si>
  <si>
    <t>Математика</t>
  </si>
  <si>
    <t>Основы философии</t>
  </si>
  <si>
    <t>Математический и общий естественнонаучный цикл</t>
  </si>
  <si>
    <t>Общепрофессиональные дисциплины</t>
  </si>
  <si>
    <t>ОП.06</t>
  </si>
  <si>
    <t>Безопасность жизнедеятельности</t>
  </si>
  <si>
    <t>Материаловедение</t>
  </si>
  <si>
    <t>Общеобразовательный цикл</t>
  </si>
  <si>
    <t>ПДП</t>
  </si>
  <si>
    <t>Учебная практика</t>
  </si>
  <si>
    <t>Производственная практика</t>
  </si>
  <si>
    <t>Всего часов в неделю</t>
  </si>
  <si>
    <t>Общий гуманитарный и социально-экономический цикл</t>
  </si>
  <si>
    <t>Инженерная графика</t>
  </si>
  <si>
    <t>Техническая механика</t>
  </si>
  <si>
    <t>Метрология, стандартизация и сертификация</t>
  </si>
  <si>
    <t>Электротехника и электроника</t>
  </si>
  <si>
    <t>Экологические основы природопользования</t>
  </si>
  <si>
    <t>Информатика</t>
  </si>
  <si>
    <t>Астрономия</t>
  </si>
  <si>
    <t xml:space="preserve">Родной язык </t>
  </si>
  <si>
    <t xml:space="preserve">Физика </t>
  </si>
  <si>
    <t>Основы проектной деятельности</t>
  </si>
  <si>
    <t>Элективные курсы</t>
  </si>
  <si>
    <t>ЭК.02</t>
  </si>
  <si>
    <t xml:space="preserve">Введение в специальность (ОЕН- биология) </t>
  </si>
  <si>
    <t xml:space="preserve">Введение в специальность (ООН- обществознание) </t>
  </si>
  <si>
    <t xml:space="preserve">Введение в специальность (ООН- география) 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</si>
  <si>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</si>
  <si>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</si>
  <si>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</si>
  <si>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</si>
  <si>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</si>
  <si>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</si>
  <si>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</si>
  <si>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</si>
  <si>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</si>
  <si>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</si>
  <si>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</si>
  <si>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ЭК.01</t>
  </si>
  <si>
    <t>1 Курс</t>
  </si>
  <si>
    <t xml:space="preserve">Введение в специальность (ОЕН- химия) </t>
  </si>
  <si>
    <t>ОГСЭ.03.</t>
  </si>
  <si>
    <t>Иностранный язык в профессиональной деятельности</t>
  </si>
  <si>
    <t>ОГСЭ.04.</t>
  </si>
  <si>
    <t>ОГСЭ.05.</t>
  </si>
  <si>
    <t>Психология общения</t>
  </si>
  <si>
    <t>ЕН.01.</t>
  </si>
  <si>
    <t xml:space="preserve">Математика </t>
  </si>
  <si>
    <t>ЕН.04.</t>
  </si>
  <si>
    <t>ОП.01.</t>
  </si>
  <si>
    <t>ОП.02.</t>
  </si>
  <si>
    <t>ОП.03.</t>
  </si>
  <si>
    <t>ОП.04.</t>
  </si>
  <si>
    <t>ОП.05.</t>
  </si>
  <si>
    <t>ПМ.05.Выполнение работ по одной или нескольким профессиям рабочих, должностям служащих</t>
  </si>
  <si>
    <t>МДК 05.01.</t>
  </si>
  <si>
    <t>УП 05.</t>
  </si>
  <si>
    <t>ПП 05.</t>
  </si>
  <si>
    <t>4 Курс</t>
  </si>
  <si>
    <t xml:space="preserve">ОП 07. </t>
  </si>
  <si>
    <t>Основы экономики</t>
  </si>
  <si>
    <t xml:space="preserve">ОП 08. </t>
  </si>
  <si>
    <t>Правовые основы профессиональной деятельности</t>
  </si>
  <si>
    <t xml:space="preserve">ОП 09. </t>
  </si>
  <si>
    <t xml:space="preserve">Охрана труда </t>
  </si>
  <si>
    <t>Ремонт и наладка устройств электроснабжения</t>
  </si>
  <si>
    <t>Аппаратура для ремонта и наладки устройст электроснабжения</t>
  </si>
  <si>
    <t>УП 02.</t>
  </si>
  <si>
    <t xml:space="preserve">ПП 02. </t>
  </si>
  <si>
    <t>ПМ 03. Обеспечение безопасности при эксплуатации и ремонте оборудования электрических подстанций и сетей</t>
  </si>
  <si>
    <t xml:space="preserve">МДК 03.01. </t>
  </si>
  <si>
    <t>Безопасность работ при эксплуатации и ремонте оборудования электрических подстанций</t>
  </si>
  <si>
    <t>УП 03.</t>
  </si>
  <si>
    <t xml:space="preserve">ПП 03. </t>
  </si>
  <si>
    <t>ПА</t>
  </si>
  <si>
    <t>Промежуточная аттестация</t>
  </si>
  <si>
    <t>Электромонтер по ремонту и монтажу кабельных линий</t>
  </si>
  <si>
    <t>ОГСЭ.02.</t>
  </si>
  <si>
    <t>Информационные технологии в профессиональной деятельности / адаптивные информационные и коммуникационные технологии</t>
  </si>
  <si>
    <t>3 Курс</t>
  </si>
  <si>
    <t>ОГСЭ.01.</t>
  </si>
  <si>
    <t>ОГСЭ.06.</t>
  </si>
  <si>
    <t>Русский язык и культура речи</t>
  </si>
  <si>
    <t xml:space="preserve">ОП 11. </t>
  </si>
  <si>
    <t>ПМ 01. Организация электроснабжения электрооборудования по отраслям</t>
  </si>
  <si>
    <t>Электроснабжение электротехнического оборудования</t>
  </si>
  <si>
    <t>МДК 01.01</t>
  </si>
  <si>
    <t>МДК 01.02</t>
  </si>
  <si>
    <t>Электроснабжение электротехнологического оборудования</t>
  </si>
  <si>
    <t>УП 01.</t>
  </si>
  <si>
    <t xml:space="preserve">ПП 01. </t>
  </si>
  <si>
    <t>ПМ 02. Техническое обслуживание оборудования электрических подстанций и сетей</t>
  </si>
  <si>
    <t>Устройство и техническое обслуживание электрических подстанций</t>
  </si>
  <si>
    <t>Устройство и техническое обслуживание сетей электроснабжения</t>
  </si>
  <si>
    <t>Релейная защита и автоматические системы управления устройствами электроснабжения</t>
  </si>
  <si>
    <t xml:space="preserve">МДК 02.01. </t>
  </si>
  <si>
    <t xml:space="preserve">МДК 02.02. </t>
  </si>
  <si>
    <t xml:space="preserve">МДК 02.03. </t>
  </si>
  <si>
    <t>ГИА</t>
  </si>
  <si>
    <t>Государственная итоговая аттестация</t>
  </si>
  <si>
    <t xml:space="preserve">ОП 10. </t>
  </si>
  <si>
    <t>Основы финансовой грамотности и предпринимательской деятельности / основы интеллектуального труда,финансовой грамотности и предпринимательской деятельности</t>
  </si>
  <si>
    <t>ПМ 03. Организация работ по ремонту оборудования электрических подстанций и сетей</t>
  </si>
  <si>
    <t>МДК 03.01</t>
  </si>
  <si>
    <t>МДК 03.02</t>
  </si>
  <si>
    <t>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</si>
</sst>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indexed="8"/>
      <name val="Tahoma"/>
      <family val="2"/>
      <charset val="204"/>
    </font>
    <font>
      <sz val="7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8" fillId="0" borderId="0"/>
  </cellStyleXfs>
  <cellXfs count="90">
    <xf numFmtId="0" fontId="0" fillId="0" borderId="0" xfId="0"/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6" fillId="5" borderId="12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6" fillId="5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vertical="center" wrapText="1"/>
    </xf>
    <xf numFmtId="0" fontId="7" fillId="3" borderId="12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vertical="top" wrapText="1"/>
    </xf>
    <xf numFmtId="0" fontId="9" fillId="6" borderId="12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F32"/>
  <sheetViews>
    <sheetView tabSelected="1" zoomScale="130" zoomScaleNormal="130" zoomScaleSheetLayoutView="100" workbookViewId="0">
      <selection activeCell="BE27" sqref="BE27:BE28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4" width="2.7109375" style="1" customWidth="1"/>
    <col min="5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4" spans="1:58" s="5" customFormat="1" ht="60.75" customHeight="1" x14ac:dyDescent="0.25">
      <c r="A4" s="80" t="s">
        <v>83</v>
      </c>
      <c r="B4" s="82" t="s">
        <v>0</v>
      </c>
      <c r="C4" s="84" t="s">
        <v>1</v>
      </c>
      <c r="D4" s="2" t="s">
        <v>2</v>
      </c>
      <c r="E4" s="74" t="s">
        <v>3</v>
      </c>
      <c r="F4" s="75"/>
      <c r="G4" s="76"/>
      <c r="H4" s="2" t="s">
        <v>4</v>
      </c>
      <c r="I4" s="74" t="s">
        <v>5</v>
      </c>
      <c r="J4" s="75"/>
      <c r="K4" s="75"/>
      <c r="L4" s="76"/>
      <c r="M4" s="74" t="s">
        <v>6</v>
      </c>
      <c r="N4" s="75"/>
      <c r="O4" s="75"/>
      <c r="P4" s="76"/>
      <c r="Q4" s="2" t="s">
        <v>7</v>
      </c>
      <c r="R4" s="74" t="s">
        <v>8</v>
      </c>
      <c r="S4" s="75"/>
      <c r="T4" s="76"/>
      <c r="U4" s="2" t="s">
        <v>9</v>
      </c>
      <c r="V4" s="74" t="s">
        <v>10</v>
      </c>
      <c r="W4" s="75"/>
      <c r="X4" s="75"/>
      <c r="Y4" s="76"/>
      <c r="Z4" s="2" t="s">
        <v>11</v>
      </c>
      <c r="AA4" s="74" t="s">
        <v>12</v>
      </c>
      <c r="AB4" s="75"/>
      <c r="AC4" s="76"/>
      <c r="AD4" s="2" t="s">
        <v>13</v>
      </c>
      <c r="AE4" s="74" t="s">
        <v>14</v>
      </c>
      <c r="AF4" s="75"/>
      <c r="AG4" s="76"/>
      <c r="AH4" s="2" t="s">
        <v>15</v>
      </c>
      <c r="AI4" s="74" t="s">
        <v>16</v>
      </c>
      <c r="AJ4" s="75"/>
      <c r="AK4" s="76"/>
      <c r="AL4" s="2" t="s">
        <v>17</v>
      </c>
      <c r="AM4" s="74" t="s">
        <v>18</v>
      </c>
      <c r="AN4" s="75"/>
      <c r="AO4" s="75"/>
      <c r="AP4" s="76"/>
      <c r="AQ4" s="2" t="s">
        <v>19</v>
      </c>
      <c r="AR4" s="74" t="s">
        <v>20</v>
      </c>
      <c r="AS4" s="75"/>
      <c r="AT4" s="76"/>
      <c r="AU4" s="2" t="s">
        <v>21</v>
      </c>
      <c r="AV4" s="74" t="s">
        <v>22</v>
      </c>
      <c r="AW4" s="75"/>
      <c r="AX4" s="75"/>
      <c r="AY4" s="76"/>
      <c r="AZ4" s="74" t="s">
        <v>23</v>
      </c>
      <c r="BA4" s="75"/>
      <c r="BB4" s="75"/>
      <c r="BC4" s="76"/>
      <c r="BD4" s="3" t="s">
        <v>24</v>
      </c>
      <c r="BE4" s="77" t="s">
        <v>25</v>
      </c>
      <c r="BF4" s="4"/>
    </row>
    <row r="5" spans="1:58" s="5" customFormat="1" ht="9.9499999999999993" customHeight="1" x14ac:dyDescent="0.25">
      <c r="A5" s="80"/>
      <c r="B5" s="83"/>
      <c r="C5" s="85"/>
      <c r="D5" s="74" t="s">
        <v>26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8"/>
      <c r="BF5" s="6"/>
    </row>
    <row r="6" spans="1:58" s="5" customFormat="1" ht="13.5" x14ac:dyDescent="0.25">
      <c r="A6" s="80"/>
      <c r="B6" s="83"/>
      <c r="C6" s="85"/>
      <c r="D6" s="7">
        <v>35</v>
      </c>
      <c r="E6" s="7">
        <v>36</v>
      </c>
      <c r="F6" s="7">
        <v>37</v>
      </c>
      <c r="G6" s="7">
        <v>38</v>
      </c>
      <c r="H6" s="7">
        <v>39</v>
      </c>
      <c r="I6" s="7">
        <v>40</v>
      </c>
      <c r="J6" s="7">
        <v>41</v>
      </c>
      <c r="K6" s="7">
        <v>42</v>
      </c>
      <c r="L6" s="7">
        <v>43</v>
      </c>
      <c r="M6" s="7">
        <v>44</v>
      </c>
      <c r="N6" s="7">
        <v>45</v>
      </c>
      <c r="O6" s="7">
        <v>46</v>
      </c>
      <c r="P6" s="7">
        <v>47</v>
      </c>
      <c r="Q6" s="7">
        <v>48</v>
      </c>
      <c r="R6" s="7">
        <v>49</v>
      </c>
      <c r="S6" s="7">
        <v>50</v>
      </c>
      <c r="T6" s="7">
        <v>51</v>
      </c>
      <c r="U6" s="7">
        <v>52</v>
      </c>
      <c r="V6" s="7">
        <v>1</v>
      </c>
      <c r="W6" s="7">
        <v>2</v>
      </c>
      <c r="X6" s="7">
        <v>3</v>
      </c>
      <c r="Y6" s="7">
        <v>4</v>
      </c>
      <c r="Z6" s="7">
        <v>5</v>
      </c>
      <c r="AA6" s="7">
        <v>6</v>
      </c>
      <c r="AB6" s="7">
        <v>7</v>
      </c>
      <c r="AC6" s="7">
        <v>8</v>
      </c>
      <c r="AD6" s="7">
        <v>9</v>
      </c>
      <c r="AE6" s="7">
        <v>10</v>
      </c>
      <c r="AF6" s="7">
        <v>11</v>
      </c>
      <c r="AG6" s="7">
        <v>12</v>
      </c>
      <c r="AH6" s="7">
        <v>13</v>
      </c>
      <c r="AI6" s="7">
        <v>14</v>
      </c>
      <c r="AJ6" s="7">
        <v>15</v>
      </c>
      <c r="AK6" s="7">
        <v>16</v>
      </c>
      <c r="AL6" s="7">
        <v>17</v>
      </c>
      <c r="AM6" s="7">
        <v>18</v>
      </c>
      <c r="AN6" s="7">
        <v>19</v>
      </c>
      <c r="AO6" s="7">
        <v>20</v>
      </c>
      <c r="AP6" s="7">
        <v>21</v>
      </c>
      <c r="AQ6" s="7">
        <v>22</v>
      </c>
      <c r="AR6" s="7">
        <v>23</v>
      </c>
      <c r="AS6" s="7">
        <v>24</v>
      </c>
      <c r="AT6" s="7">
        <v>25</v>
      </c>
      <c r="AU6" s="7">
        <v>26</v>
      </c>
      <c r="AV6" s="7">
        <v>27</v>
      </c>
      <c r="AW6" s="7">
        <v>28</v>
      </c>
      <c r="AX6" s="7">
        <v>29</v>
      </c>
      <c r="AY6" s="7">
        <v>30</v>
      </c>
      <c r="AZ6" s="7">
        <v>31</v>
      </c>
      <c r="BA6" s="7">
        <v>32</v>
      </c>
      <c r="BB6" s="7">
        <v>33</v>
      </c>
      <c r="BC6" s="7">
        <v>34</v>
      </c>
      <c r="BD6" s="8">
        <v>35</v>
      </c>
      <c r="BE6" s="78"/>
      <c r="BF6" s="6"/>
    </row>
    <row r="7" spans="1:58" s="5" customFormat="1" ht="13.5" customHeight="1" x14ac:dyDescent="0.25">
      <c r="A7" s="80"/>
      <c r="B7" s="83"/>
      <c r="C7" s="85"/>
      <c r="D7" s="74" t="s">
        <v>27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8"/>
      <c r="BF7" s="6"/>
    </row>
    <row r="8" spans="1:58" ht="13.5" x14ac:dyDescent="0.2">
      <c r="A8" s="80"/>
      <c r="B8" s="83"/>
      <c r="C8" s="85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>
        <v>6</v>
      </c>
      <c r="J8" s="38">
        <v>7</v>
      </c>
      <c r="K8" s="38">
        <v>8</v>
      </c>
      <c r="L8" s="38">
        <v>9</v>
      </c>
      <c r="M8" s="38">
        <v>10</v>
      </c>
      <c r="N8" s="38">
        <v>11</v>
      </c>
      <c r="O8" s="38">
        <v>12</v>
      </c>
      <c r="P8" s="38">
        <v>13</v>
      </c>
      <c r="Q8" s="38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38">
        <v>25</v>
      </c>
      <c r="AC8" s="38">
        <v>26</v>
      </c>
      <c r="AD8" s="38">
        <v>27</v>
      </c>
      <c r="AE8" s="38">
        <v>28</v>
      </c>
      <c r="AF8" s="38">
        <v>29</v>
      </c>
      <c r="AG8" s="38">
        <v>30</v>
      </c>
      <c r="AH8" s="38">
        <v>31</v>
      </c>
      <c r="AI8" s="38">
        <v>32</v>
      </c>
      <c r="AJ8" s="38">
        <v>33</v>
      </c>
      <c r="AK8" s="38">
        <v>34</v>
      </c>
      <c r="AL8" s="38">
        <v>35</v>
      </c>
      <c r="AM8" s="38">
        <v>36</v>
      </c>
      <c r="AN8" s="38">
        <v>37</v>
      </c>
      <c r="AO8" s="38">
        <v>38</v>
      </c>
      <c r="AP8" s="38">
        <v>39</v>
      </c>
      <c r="AQ8" s="38">
        <v>40</v>
      </c>
      <c r="AR8" s="38">
        <v>41</v>
      </c>
      <c r="AS8" s="38">
        <v>42</v>
      </c>
      <c r="AT8" s="38">
        <v>43</v>
      </c>
      <c r="AU8" s="38">
        <v>44</v>
      </c>
      <c r="AV8" s="38">
        <v>45</v>
      </c>
      <c r="AW8" s="38">
        <v>46</v>
      </c>
      <c r="AX8" s="38">
        <v>47</v>
      </c>
      <c r="AY8" s="38">
        <v>48</v>
      </c>
      <c r="AZ8" s="38">
        <v>49</v>
      </c>
      <c r="BA8" s="38">
        <v>50</v>
      </c>
      <c r="BB8" s="38">
        <v>51</v>
      </c>
      <c r="BC8" s="38">
        <v>52</v>
      </c>
      <c r="BD8" s="39">
        <v>53</v>
      </c>
      <c r="BE8" s="78"/>
      <c r="BF8" s="11"/>
    </row>
    <row r="9" spans="1:58" s="21" customFormat="1" ht="12" customHeight="1" x14ac:dyDescent="0.25">
      <c r="A9" s="80"/>
      <c r="B9" s="40" t="s">
        <v>28</v>
      </c>
      <c r="C9" s="28" t="s">
        <v>50</v>
      </c>
      <c r="D9" s="41">
        <f>D10+D11+D12+D13+D16+D14+D17+D15+D18+D19+D20+D22+D23+D24+D25+D26</f>
        <v>36</v>
      </c>
      <c r="E9" s="41">
        <f t="shared" ref="E9:BE9" si="0">E10+E11+E12+E13+E16+E14+E17+E15+E18+E19+E20+E22+E23+E24+E25+E26</f>
        <v>36</v>
      </c>
      <c r="F9" s="41">
        <f t="shared" si="0"/>
        <v>36</v>
      </c>
      <c r="G9" s="41">
        <f t="shared" si="0"/>
        <v>36</v>
      </c>
      <c r="H9" s="41">
        <f t="shared" si="0"/>
        <v>36</v>
      </c>
      <c r="I9" s="41">
        <f t="shared" si="0"/>
        <v>36</v>
      </c>
      <c r="J9" s="41">
        <f t="shared" si="0"/>
        <v>36</v>
      </c>
      <c r="K9" s="41">
        <f t="shared" si="0"/>
        <v>36</v>
      </c>
      <c r="L9" s="41">
        <f t="shared" si="0"/>
        <v>36</v>
      </c>
      <c r="M9" s="41">
        <f t="shared" si="0"/>
        <v>36</v>
      </c>
      <c r="N9" s="41">
        <f t="shared" si="0"/>
        <v>36</v>
      </c>
      <c r="O9" s="41">
        <f t="shared" si="0"/>
        <v>36</v>
      </c>
      <c r="P9" s="41">
        <f t="shared" si="0"/>
        <v>36</v>
      </c>
      <c r="Q9" s="41">
        <f t="shared" si="0"/>
        <v>36</v>
      </c>
      <c r="R9" s="41">
        <f t="shared" si="0"/>
        <v>36</v>
      </c>
      <c r="S9" s="41">
        <f t="shared" si="0"/>
        <v>36</v>
      </c>
      <c r="T9" s="41">
        <f t="shared" si="0"/>
        <v>36</v>
      </c>
      <c r="U9" s="41">
        <f t="shared" si="0"/>
        <v>0</v>
      </c>
      <c r="V9" s="41">
        <f t="shared" si="0"/>
        <v>0</v>
      </c>
      <c r="W9" s="41">
        <f t="shared" si="0"/>
        <v>36</v>
      </c>
      <c r="X9" s="41">
        <f t="shared" si="0"/>
        <v>36</v>
      </c>
      <c r="Y9" s="41">
        <f t="shared" si="0"/>
        <v>36</v>
      </c>
      <c r="Z9" s="41">
        <f t="shared" si="0"/>
        <v>36</v>
      </c>
      <c r="AA9" s="41">
        <f t="shared" si="0"/>
        <v>36</v>
      </c>
      <c r="AB9" s="41">
        <f t="shared" si="0"/>
        <v>36</v>
      </c>
      <c r="AC9" s="41">
        <f t="shared" si="0"/>
        <v>36</v>
      </c>
      <c r="AD9" s="41">
        <f t="shared" si="0"/>
        <v>36</v>
      </c>
      <c r="AE9" s="41">
        <f t="shared" si="0"/>
        <v>36</v>
      </c>
      <c r="AF9" s="41">
        <f t="shared" si="0"/>
        <v>36</v>
      </c>
      <c r="AG9" s="41">
        <f t="shared" si="0"/>
        <v>36</v>
      </c>
      <c r="AH9" s="41">
        <f t="shared" si="0"/>
        <v>36</v>
      </c>
      <c r="AI9" s="41">
        <f t="shared" si="0"/>
        <v>36</v>
      </c>
      <c r="AJ9" s="41">
        <f t="shared" si="0"/>
        <v>36</v>
      </c>
      <c r="AK9" s="41">
        <f t="shared" si="0"/>
        <v>36</v>
      </c>
      <c r="AL9" s="41">
        <f t="shared" si="0"/>
        <v>36</v>
      </c>
      <c r="AM9" s="41">
        <f t="shared" si="0"/>
        <v>36</v>
      </c>
      <c r="AN9" s="41">
        <f t="shared" si="0"/>
        <v>36</v>
      </c>
      <c r="AO9" s="41">
        <f t="shared" si="0"/>
        <v>36</v>
      </c>
      <c r="AP9" s="41">
        <f t="shared" si="0"/>
        <v>36</v>
      </c>
      <c r="AQ9" s="41">
        <f t="shared" si="0"/>
        <v>36</v>
      </c>
      <c r="AR9" s="41">
        <f t="shared" si="0"/>
        <v>36</v>
      </c>
      <c r="AS9" s="41">
        <f t="shared" si="0"/>
        <v>0</v>
      </c>
      <c r="AT9" s="41">
        <f t="shared" si="0"/>
        <v>0</v>
      </c>
      <c r="AU9" s="41">
        <f t="shared" si="0"/>
        <v>0</v>
      </c>
      <c r="AV9" s="41">
        <f t="shared" si="0"/>
        <v>0</v>
      </c>
      <c r="AW9" s="41">
        <f t="shared" si="0"/>
        <v>0</v>
      </c>
      <c r="AX9" s="41">
        <f t="shared" si="0"/>
        <v>0</v>
      </c>
      <c r="AY9" s="41">
        <f t="shared" si="0"/>
        <v>0</v>
      </c>
      <c r="AZ9" s="41">
        <f t="shared" si="0"/>
        <v>0</v>
      </c>
      <c r="BA9" s="41">
        <f t="shared" si="0"/>
        <v>0</v>
      </c>
      <c r="BB9" s="41">
        <f t="shared" si="0"/>
        <v>0</v>
      </c>
      <c r="BC9" s="41">
        <f t="shared" si="0"/>
        <v>0</v>
      </c>
      <c r="BD9" s="41">
        <f t="shared" si="0"/>
        <v>0</v>
      </c>
      <c r="BE9" s="41">
        <f t="shared" si="0"/>
        <v>1404</v>
      </c>
      <c r="BF9" s="20"/>
    </row>
    <row r="10" spans="1:58" s="5" customFormat="1" ht="9.75" customHeight="1" x14ac:dyDescent="0.25">
      <c r="A10" s="80"/>
      <c r="B10" s="29" t="s">
        <v>71</v>
      </c>
      <c r="C10" s="42" t="s">
        <v>29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>
        <v>2</v>
      </c>
      <c r="X10" s="43">
        <v>2</v>
      </c>
      <c r="Y10" s="43">
        <v>2</v>
      </c>
      <c r="Z10" s="43"/>
      <c r="AA10" s="43">
        <v>2</v>
      </c>
      <c r="AB10" s="43">
        <v>2</v>
      </c>
      <c r="AC10" s="43">
        <v>2</v>
      </c>
      <c r="AD10" s="43">
        <v>2</v>
      </c>
      <c r="AE10" s="43"/>
      <c r="AF10" s="43">
        <v>2</v>
      </c>
      <c r="AG10" s="43">
        <v>2</v>
      </c>
      <c r="AH10" s="43">
        <v>2</v>
      </c>
      <c r="AI10" s="43">
        <v>2</v>
      </c>
      <c r="AJ10" s="43">
        <v>2</v>
      </c>
      <c r="AK10" s="43">
        <v>2</v>
      </c>
      <c r="AL10" s="43">
        <v>2</v>
      </c>
      <c r="AM10" s="43">
        <v>2</v>
      </c>
      <c r="AN10" s="43">
        <v>2</v>
      </c>
      <c r="AO10" s="43">
        <v>2</v>
      </c>
      <c r="AP10" s="43"/>
      <c r="AQ10" s="14">
        <v>2</v>
      </c>
      <c r="AR10" s="14">
        <v>3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>
        <f t="shared" ref="BE10:BE28" si="1">SUM(D10:BD10)</f>
        <v>39</v>
      </c>
      <c r="BF10" s="6"/>
    </row>
    <row r="11" spans="1:58" s="5" customFormat="1" ht="9.75" customHeight="1" x14ac:dyDescent="0.25">
      <c r="A11" s="80"/>
      <c r="B11" s="29" t="s">
        <v>72</v>
      </c>
      <c r="C11" s="42" t="s">
        <v>30</v>
      </c>
      <c r="D11" s="43">
        <v>4</v>
      </c>
      <c r="E11" s="43">
        <v>2</v>
      </c>
      <c r="F11" s="43">
        <v>4</v>
      </c>
      <c r="G11" s="43">
        <v>2</v>
      </c>
      <c r="H11" s="43">
        <v>4</v>
      </c>
      <c r="I11" s="43">
        <v>2</v>
      </c>
      <c r="J11" s="43">
        <v>4</v>
      </c>
      <c r="K11" s="43">
        <v>2</v>
      </c>
      <c r="L11" s="43">
        <v>4</v>
      </c>
      <c r="M11" s="43">
        <v>2</v>
      </c>
      <c r="N11" s="43">
        <v>4</v>
      </c>
      <c r="O11" s="43">
        <v>2</v>
      </c>
      <c r="P11" s="43">
        <v>4</v>
      </c>
      <c r="Q11" s="43">
        <v>2</v>
      </c>
      <c r="R11" s="43">
        <v>4</v>
      </c>
      <c r="S11" s="43">
        <v>2</v>
      </c>
      <c r="T11" s="43">
        <v>4</v>
      </c>
      <c r="U11" s="43"/>
      <c r="V11" s="43"/>
      <c r="W11" s="43">
        <v>4</v>
      </c>
      <c r="X11" s="43">
        <v>2</v>
      </c>
      <c r="Y11" s="43">
        <v>4</v>
      </c>
      <c r="Z11" s="43">
        <v>2</v>
      </c>
      <c r="AA11" s="43">
        <v>4</v>
      </c>
      <c r="AB11" s="43">
        <v>2</v>
      </c>
      <c r="AC11" s="43">
        <v>4</v>
      </c>
      <c r="AD11" s="43">
        <v>2</v>
      </c>
      <c r="AE11" s="43">
        <v>4</v>
      </c>
      <c r="AF11" s="43">
        <v>2</v>
      </c>
      <c r="AG11" s="43">
        <v>4</v>
      </c>
      <c r="AH11" s="43">
        <v>2</v>
      </c>
      <c r="AI11" s="43">
        <v>4</v>
      </c>
      <c r="AJ11" s="43">
        <v>2</v>
      </c>
      <c r="AK11" s="43">
        <v>4</v>
      </c>
      <c r="AL11" s="43">
        <v>2</v>
      </c>
      <c r="AM11" s="43">
        <v>2</v>
      </c>
      <c r="AN11" s="43">
        <v>2</v>
      </c>
      <c r="AO11" s="43">
        <v>4</v>
      </c>
      <c r="AP11" s="43">
        <v>2</v>
      </c>
      <c r="AQ11" s="14">
        <v>4</v>
      </c>
      <c r="AR11" s="14">
        <v>3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>
        <f t="shared" si="1"/>
        <v>117</v>
      </c>
      <c r="BF11" s="6"/>
    </row>
    <row r="12" spans="1:58" s="5" customFormat="1" ht="9.75" customHeight="1" x14ac:dyDescent="0.25">
      <c r="A12" s="80"/>
      <c r="B12" s="29" t="s">
        <v>73</v>
      </c>
      <c r="C12" s="42" t="s">
        <v>31</v>
      </c>
      <c r="D12" s="43">
        <v>2</v>
      </c>
      <c r="E12" s="43">
        <v>4</v>
      </c>
      <c r="F12" s="43">
        <v>2</v>
      </c>
      <c r="G12" s="43">
        <v>4</v>
      </c>
      <c r="H12" s="43">
        <v>2</v>
      </c>
      <c r="I12" s="43">
        <v>4</v>
      </c>
      <c r="J12" s="43">
        <v>2</v>
      </c>
      <c r="K12" s="43">
        <v>4</v>
      </c>
      <c r="L12" s="43">
        <v>2</v>
      </c>
      <c r="M12" s="43">
        <v>4</v>
      </c>
      <c r="N12" s="43">
        <v>2</v>
      </c>
      <c r="O12" s="43">
        <v>4</v>
      </c>
      <c r="P12" s="43">
        <v>2</v>
      </c>
      <c r="Q12" s="43">
        <v>4</v>
      </c>
      <c r="R12" s="43">
        <v>2</v>
      </c>
      <c r="S12" s="43">
        <v>4</v>
      </c>
      <c r="T12" s="14">
        <v>2</v>
      </c>
      <c r="U12" s="14"/>
      <c r="V12" s="14"/>
      <c r="W12" s="43">
        <v>2</v>
      </c>
      <c r="X12" s="43">
        <v>4</v>
      </c>
      <c r="Y12" s="43">
        <v>2</v>
      </c>
      <c r="Z12" s="43">
        <v>4</v>
      </c>
      <c r="AA12" s="43">
        <v>2</v>
      </c>
      <c r="AB12" s="43">
        <v>4</v>
      </c>
      <c r="AC12" s="43">
        <v>2</v>
      </c>
      <c r="AD12" s="43">
        <v>4</v>
      </c>
      <c r="AE12" s="43">
        <v>2</v>
      </c>
      <c r="AF12" s="43">
        <v>4</v>
      </c>
      <c r="AG12" s="43">
        <v>2</v>
      </c>
      <c r="AH12" s="43">
        <v>4</v>
      </c>
      <c r="AI12" s="43">
        <v>2</v>
      </c>
      <c r="AJ12" s="43">
        <v>4</v>
      </c>
      <c r="AK12" s="43">
        <v>2</v>
      </c>
      <c r="AL12" s="43">
        <v>4</v>
      </c>
      <c r="AM12" s="43">
        <v>2</v>
      </c>
      <c r="AN12" s="43">
        <v>4</v>
      </c>
      <c r="AO12" s="43">
        <v>2</v>
      </c>
      <c r="AP12" s="43">
        <v>4</v>
      </c>
      <c r="AQ12" s="14">
        <v>4</v>
      </c>
      <c r="AR12" s="14">
        <v>3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>
        <f t="shared" si="1"/>
        <v>117</v>
      </c>
      <c r="BF12" s="6"/>
    </row>
    <row r="13" spans="1:58" s="5" customFormat="1" ht="9.75" customHeight="1" x14ac:dyDescent="0.25">
      <c r="A13" s="80"/>
      <c r="B13" s="29" t="s">
        <v>74</v>
      </c>
      <c r="C13" s="42" t="s">
        <v>32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4</v>
      </c>
      <c r="J13" s="14">
        <v>4</v>
      </c>
      <c r="K13" s="14">
        <v>4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4</v>
      </c>
      <c r="R13" s="14">
        <v>2</v>
      </c>
      <c r="S13" s="14">
        <v>2</v>
      </c>
      <c r="T13" s="14">
        <v>2</v>
      </c>
      <c r="U13" s="14"/>
      <c r="V13" s="14"/>
      <c r="W13" s="43">
        <v>2</v>
      </c>
      <c r="X13" s="43">
        <v>2</v>
      </c>
      <c r="Y13" s="43">
        <v>4</v>
      </c>
      <c r="Z13" s="43">
        <v>2</v>
      </c>
      <c r="AA13" s="43">
        <v>2</v>
      </c>
      <c r="AB13" s="43">
        <v>2</v>
      </c>
      <c r="AC13" s="43">
        <v>2</v>
      </c>
      <c r="AD13" s="43">
        <v>2</v>
      </c>
      <c r="AE13" s="43">
        <v>2</v>
      </c>
      <c r="AF13" s="43">
        <v>2</v>
      </c>
      <c r="AG13" s="43">
        <v>2</v>
      </c>
      <c r="AH13" s="43">
        <v>2</v>
      </c>
      <c r="AI13" s="43">
        <v>4</v>
      </c>
      <c r="AJ13" s="43">
        <v>2</v>
      </c>
      <c r="AK13" s="43">
        <v>4</v>
      </c>
      <c r="AL13" s="43">
        <v>2</v>
      </c>
      <c r="AM13" s="43">
        <v>2</v>
      </c>
      <c r="AN13" s="43">
        <v>2</v>
      </c>
      <c r="AO13" s="43">
        <v>4</v>
      </c>
      <c r="AP13" s="43">
        <v>2</v>
      </c>
      <c r="AQ13" s="14">
        <v>4</v>
      </c>
      <c r="AR13" s="14">
        <v>3</v>
      </c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>
        <f t="shared" si="1"/>
        <v>117</v>
      </c>
      <c r="BF13" s="6"/>
    </row>
    <row r="14" spans="1:58" s="5" customFormat="1" ht="9.75" customHeight="1" x14ac:dyDescent="0.25">
      <c r="A14" s="80"/>
      <c r="B14" s="29" t="s">
        <v>75</v>
      </c>
      <c r="C14" s="42" t="s">
        <v>43</v>
      </c>
      <c r="D14" s="14">
        <v>6</v>
      </c>
      <c r="E14" s="14">
        <v>6</v>
      </c>
      <c r="F14" s="14">
        <v>6</v>
      </c>
      <c r="G14" s="14">
        <v>6</v>
      </c>
      <c r="H14" s="14">
        <v>6</v>
      </c>
      <c r="I14" s="14">
        <v>6</v>
      </c>
      <c r="J14" s="14">
        <v>6</v>
      </c>
      <c r="K14" s="14">
        <v>6</v>
      </c>
      <c r="L14" s="14">
        <v>6</v>
      </c>
      <c r="M14" s="14">
        <v>6</v>
      </c>
      <c r="N14" s="14">
        <v>6</v>
      </c>
      <c r="O14" s="14">
        <v>6</v>
      </c>
      <c r="P14" s="14">
        <v>6</v>
      </c>
      <c r="Q14" s="14">
        <v>6</v>
      </c>
      <c r="R14" s="14">
        <v>6</v>
      </c>
      <c r="S14" s="14">
        <v>6</v>
      </c>
      <c r="T14" s="14">
        <v>6</v>
      </c>
      <c r="U14" s="14"/>
      <c r="V14" s="14"/>
      <c r="W14" s="14">
        <v>6</v>
      </c>
      <c r="X14" s="14">
        <v>6</v>
      </c>
      <c r="Y14" s="14">
        <v>6</v>
      </c>
      <c r="Z14" s="14">
        <v>6</v>
      </c>
      <c r="AA14" s="14">
        <v>6</v>
      </c>
      <c r="AB14" s="14">
        <v>6</v>
      </c>
      <c r="AC14" s="14">
        <v>6</v>
      </c>
      <c r="AD14" s="14">
        <v>6</v>
      </c>
      <c r="AE14" s="14">
        <v>6</v>
      </c>
      <c r="AF14" s="14">
        <v>6</v>
      </c>
      <c r="AG14" s="14">
        <v>6</v>
      </c>
      <c r="AH14" s="14">
        <v>6</v>
      </c>
      <c r="AI14" s="14">
        <v>6</v>
      </c>
      <c r="AJ14" s="14">
        <v>6</v>
      </c>
      <c r="AK14" s="14">
        <v>6</v>
      </c>
      <c r="AL14" s="14">
        <v>6</v>
      </c>
      <c r="AM14" s="14">
        <v>6</v>
      </c>
      <c r="AN14" s="14">
        <v>6</v>
      </c>
      <c r="AO14" s="14">
        <v>6</v>
      </c>
      <c r="AP14" s="14">
        <v>6</v>
      </c>
      <c r="AQ14" s="14">
        <v>6</v>
      </c>
      <c r="AR14" s="14">
        <v>6</v>
      </c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>
        <f t="shared" ref="BE14" si="2">SUM(D14:BD14)</f>
        <v>234</v>
      </c>
      <c r="BF14" s="6"/>
    </row>
    <row r="15" spans="1:58" s="5" customFormat="1" ht="9.75" customHeight="1" x14ac:dyDescent="0.25">
      <c r="A15" s="80"/>
      <c r="B15" s="29" t="s">
        <v>76</v>
      </c>
      <c r="C15" s="42" t="s">
        <v>62</v>
      </c>
      <c r="D15" s="14">
        <v>2</v>
      </c>
      <c r="E15" s="14">
        <v>2</v>
      </c>
      <c r="F15" s="14">
        <v>2</v>
      </c>
      <c r="G15" s="14">
        <v>4</v>
      </c>
      <c r="H15" s="14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4</v>
      </c>
      <c r="T15" s="14">
        <v>3</v>
      </c>
      <c r="U15" s="14"/>
      <c r="V15" s="14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>
        <f t="shared" si="1"/>
        <v>39</v>
      </c>
      <c r="BF15" s="6"/>
    </row>
    <row r="16" spans="1:58" s="5" customFormat="1" ht="10.5" customHeight="1" x14ac:dyDescent="0.25">
      <c r="A16" s="80"/>
      <c r="B16" s="29" t="s">
        <v>77</v>
      </c>
      <c r="C16" s="42" t="s">
        <v>33</v>
      </c>
      <c r="D16" s="43">
        <v>4</v>
      </c>
      <c r="E16" s="43">
        <v>2</v>
      </c>
      <c r="F16" s="43">
        <v>4</v>
      </c>
      <c r="G16" s="43">
        <v>2</v>
      </c>
      <c r="H16" s="43">
        <v>2</v>
      </c>
      <c r="I16" s="43">
        <v>4</v>
      </c>
      <c r="J16" s="43">
        <v>4</v>
      </c>
      <c r="K16" s="43">
        <v>4</v>
      </c>
      <c r="L16" s="43">
        <v>2</v>
      </c>
      <c r="M16" s="43">
        <v>4</v>
      </c>
      <c r="N16" s="43">
        <v>4</v>
      </c>
      <c r="O16" s="43">
        <v>2</v>
      </c>
      <c r="P16" s="43">
        <v>4</v>
      </c>
      <c r="Q16" s="43">
        <v>2</v>
      </c>
      <c r="R16" s="43">
        <v>4</v>
      </c>
      <c r="S16" s="43">
        <v>2</v>
      </c>
      <c r="T16" s="43">
        <v>2</v>
      </c>
      <c r="U16" s="43"/>
      <c r="V16" s="43"/>
      <c r="W16" s="43">
        <v>2</v>
      </c>
      <c r="X16" s="43">
        <v>2</v>
      </c>
      <c r="Y16" s="43">
        <v>2</v>
      </c>
      <c r="Z16" s="43">
        <v>4</v>
      </c>
      <c r="AA16" s="43">
        <v>2</v>
      </c>
      <c r="AB16" s="43">
        <v>4</v>
      </c>
      <c r="AC16" s="43">
        <v>2</v>
      </c>
      <c r="AD16" s="43">
        <v>4</v>
      </c>
      <c r="AE16" s="43">
        <v>2</v>
      </c>
      <c r="AF16" s="43">
        <v>4</v>
      </c>
      <c r="AG16" s="43">
        <v>2</v>
      </c>
      <c r="AH16" s="43">
        <v>4</v>
      </c>
      <c r="AI16" s="43">
        <v>2</v>
      </c>
      <c r="AJ16" s="43">
        <v>4</v>
      </c>
      <c r="AK16" s="43">
        <v>2</v>
      </c>
      <c r="AL16" s="43">
        <v>4</v>
      </c>
      <c r="AM16" s="43">
        <v>2</v>
      </c>
      <c r="AN16" s="43">
        <v>4</v>
      </c>
      <c r="AO16" s="43">
        <v>2</v>
      </c>
      <c r="AP16" s="43">
        <v>4</v>
      </c>
      <c r="AQ16" s="14">
        <v>4</v>
      </c>
      <c r="AR16" s="14">
        <v>3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>
        <f t="shared" ref="BE16:BE17" si="3">SUM(D16:BD16)</f>
        <v>117</v>
      </c>
      <c r="BF16" s="6"/>
    </row>
    <row r="17" spans="1:58" s="5" customFormat="1" ht="18.75" customHeight="1" x14ac:dyDescent="0.25">
      <c r="A17" s="80"/>
      <c r="B17" s="29" t="s">
        <v>78</v>
      </c>
      <c r="C17" s="42" t="s">
        <v>34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3">
        <v>2</v>
      </c>
      <c r="X17" s="43">
        <v>2</v>
      </c>
      <c r="Y17" s="43">
        <v>2</v>
      </c>
      <c r="Z17" s="43">
        <v>2</v>
      </c>
      <c r="AA17" s="43">
        <v>2</v>
      </c>
      <c r="AB17" s="43">
        <v>2</v>
      </c>
      <c r="AC17" s="43">
        <v>2</v>
      </c>
      <c r="AD17" s="43">
        <v>2</v>
      </c>
      <c r="AE17" s="43">
        <v>2</v>
      </c>
      <c r="AF17" s="43"/>
      <c r="AG17" s="43">
        <v>2</v>
      </c>
      <c r="AH17" s="43">
        <v>2</v>
      </c>
      <c r="AI17" s="43">
        <v>2</v>
      </c>
      <c r="AJ17" s="43">
        <v>2</v>
      </c>
      <c r="AK17" s="43"/>
      <c r="AL17" s="43">
        <v>2</v>
      </c>
      <c r="AM17" s="43">
        <v>2</v>
      </c>
      <c r="AN17" s="43">
        <v>2</v>
      </c>
      <c r="AO17" s="43">
        <v>2</v>
      </c>
      <c r="AP17" s="43">
        <v>2</v>
      </c>
      <c r="AQ17" s="14">
        <v>2</v>
      </c>
      <c r="AR17" s="14">
        <v>1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>
        <f t="shared" si="3"/>
        <v>39</v>
      </c>
      <c r="BF17" s="6"/>
    </row>
    <row r="18" spans="1:58" s="5" customFormat="1" ht="9.75" customHeight="1" x14ac:dyDescent="0.25">
      <c r="A18" s="80"/>
      <c r="B18" s="29" t="s">
        <v>79</v>
      </c>
      <c r="C18" s="42" t="s">
        <v>63</v>
      </c>
      <c r="D18" s="43">
        <v>2</v>
      </c>
      <c r="E18" s="43">
        <v>2</v>
      </c>
      <c r="F18" s="43">
        <v>2</v>
      </c>
      <c r="G18" s="43">
        <v>4</v>
      </c>
      <c r="H18" s="43">
        <v>2</v>
      </c>
      <c r="I18" s="43">
        <v>2</v>
      </c>
      <c r="J18" s="43">
        <v>2</v>
      </c>
      <c r="K18" s="43">
        <v>2</v>
      </c>
      <c r="L18" s="43">
        <v>2</v>
      </c>
      <c r="M18" s="43">
        <v>2</v>
      </c>
      <c r="N18" s="43">
        <v>2</v>
      </c>
      <c r="O18" s="43">
        <v>2</v>
      </c>
      <c r="P18" s="43">
        <v>2</v>
      </c>
      <c r="Q18" s="43">
        <v>2</v>
      </c>
      <c r="R18" s="43">
        <v>2</v>
      </c>
      <c r="S18" s="43">
        <v>4</v>
      </c>
      <c r="T18" s="43">
        <v>3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>
        <f t="shared" si="1"/>
        <v>39</v>
      </c>
      <c r="BF18" s="6"/>
    </row>
    <row r="19" spans="1:58" s="5" customFormat="1" ht="9.75" customHeight="1" x14ac:dyDescent="0.25">
      <c r="A19" s="80"/>
      <c r="B19" s="29" t="s">
        <v>80</v>
      </c>
      <c r="C19" s="42" t="s">
        <v>61</v>
      </c>
      <c r="D19" s="14">
        <v>4</v>
      </c>
      <c r="E19" s="14">
        <v>6</v>
      </c>
      <c r="F19" s="14">
        <v>4</v>
      </c>
      <c r="G19" s="14">
        <v>4</v>
      </c>
      <c r="H19" s="14">
        <v>6</v>
      </c>
      <c r="I19" s="14">
        <v>6</v>
      </c>
      <c r="J19" s="14">
        <v>4</v>
      </c>
      <c r="K19" s="14">
        <v>6</v>
      </c>
      <c r="L19" s="14">
        <v>6</v>
      </c>
      <c r="M19" s="14">
        <v>6</v>
      </c>
      <c r="N19" s="14">
        <v>4</v>
      </c>
      <c r="O19" s="14">
        <v>6</v>
      </c>
      <c r="P19" s="14">
        <v>4</v>
      </c>
      <c r="Q19" s="14">
        <v>6</v>
      </c>
      <c r="R19" s="14">
        <v>6</v>
      </c>
      <c r="S19" s="14">
        <v>4</v>
      </c>
      <c r="T19" s="14">
        <v>4</v>
      </c>
      <c r="U19" s="14"/>
      <c r="V19" s="14"/>
      <c r="W19" s="14">
        <v>2</v>
      </c>
      <c r="X19" s="14">
        <v>4</v>
      </c>
      <c r="Y19" s="14">
        <v>4</v>
      </c>
      <c r="Z19" s="14">
        <v>4</v>
      </c>
      <c r="AA19" s="14">
        <v>2</v>
      </c>
      <c r="AB19" s="14">
        <v>2</v>
      </c>
      <c r="AC19" s="14">
        <v>4</v>
      </c>
      <c r="AD19" s="14">
        <v>2</v>
      </c>
      <c r="AE19" s="14">
        <v>4</v>
      </c>
      <c r="AF19" s="14">
        <v>4</v>
      </c>
      <c r="AG19" s="14">
        <v>4</v>
      </c>
      <c r="AH19" s="14">
        <v>2</v>
      </c>
      <c r="AI19" s="14">
        <v>4</v>
      </c>
      <c r="AJ19" s="14">
        <v>4</v>
      </c>
      <c r="AK19" s="14">
        <v>2</v>
      </c>
      <c r="AL19" s="14">
        <v>2</v>
      </c>
      <c r="AM19" s="14">
        <v>4</v>
      </c>
      <c r="AN19" s="14">
        <v>2</v>
      </c>
      <c r="AO19" s="14">
        <v>4</v>
      </c>
      <c r="AP19" s="14">
        <v>4</v>
      </c>
      <c r="AQ19" s="14">
        <v>2</v>
      </c>
      <c r="AR19" s="14">
        <v>4</v>
      </c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>
        <f t="shared" si="1"/>
        <v>156</v>
      </c>
      <c r="BF19" s="6"/>
    </row>
    <row r="20" spans="1:58" s="5" customFormat="1" ht="10.5" customHeight="1" x14ac:dyDescent="0.25">
      <c r="A20" s="80"/>
      <c r="B20" s="29" t="s">
        <v>81</v>
      </c>
      <c r="C20" s="42" t="s">
        <v>64</v>
      </c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43"/>
      <c r="V20" s="43"/>
      <c r="W20" s="43">
        <v>4</v>
      </c>
      <c r="X20" s="43">
        <v>4</v>
      </c>
      <c r="Y20" s="43">
        <v>4</v>
      </c>
      <c r="Z20" s="43">
        <v>4</v>
      </c>
      <c r="AA20" s="43">
        <v>4</v>
      </c>
      <c r="AB20" s="43">
        <v>4</v>
      </c>
      <c r="AC20" s="43">
        <v>4</v>
      </c>
      <c r="AD20" s="43">
        <v>4</v>
      </c>
      <c r="AE20" s="43">
        <v>4</v>
      </c>
      <c r="AF20" s="43">
        <v>4</v>
      </c>
      <c r="AG20" s="43">
        <v>4</v>
      </c>
      <c r="AH20" s="43">
        <v>4</v>
      </c>
      <c r="AI20" s="43">
        <v>4</v>
      </c>
      <c r="AJ20" s="43">
        <v>2</v>
      </c>
      <c r="AK20" s="43">
        <v>4</v>
      </c>
      <c r="AL20" s="43">
        <v>4</v>
      </c>
      <c r="AM20" s="43">
        <v>4</v>
      </c>
      <c r="AN20" s="43">
        <v>4</v>
      </c>
      <c r="AO20" s="43">
        <v>4</v>
      </c>
      <c r="AP20" s="43">
        <v>4</v>
      </c>
      <c r="AQ20" s="14">
        <v>2</v>
      </c>
      <c r="AR20" s="14">
        <v>3</v>
      </c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>
        <f t="shared" si="1"/>
        <v>117</v>
      </c>
      <c r="BF20" s="6"/>
    </row>
    <row r="21" spans="1:58" s="31" customFormat="1" ht="9.75" customHeight="1" x14ac:dyDescent="0.25">
      <c r="A21" s="80"/>
      <c r="B21" s="44"/>
      <c r="C21" s="45" t="s">
        <v>66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  <c r="V21" s="4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30"/>
    </row>
    <row r="22" spans="1:58" s="5" customFormat="1" ht="9.75" customHeight="1" x14ac:dyDescent="0.25">
      <c r="A22" s="80"/>
      <c r="B22" s="29" t="s">
        <v>82</v>
      </c>
      <c r="C22" s="42" t="s">
        <v>65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43">
        <v>2</v>
      </c>
      <c r="X22" s="43">
        <v>2</v>
      </c>
      <c r="Y22" s="43">
        <v>2</v>
      </c>
      <c r="Z22" s="43">
        <v>2</v>
      </c>
      <c r="AA22" s="43">
        <v>2</v>
      </c>
      <c r="AB22" s="43">
        <v>2</v>
      </c>
      <c r="AC22" s="43">
        <v>2</v>
      </c>
      <c r="AD22" s="43">
        <v>2</v>
      </c>
      <c r="AE22" s="43">
        <v>2</v>
      </c>
      <c r="AF22" s="43">
        <v>2</v>
      </c>
      <c r="AG22" s="43">
        <v>2</v>
      </c>
      <c r="AH22" s="43">
        <v>2</v>
      </c>
      <c r="AI22" s="43"/>
      <c r="AJ22" s="43">
        <v>2</v>
      </c>
      <c r="AK22" s="43">
        <v>2</v>
      </c>
      <c r="AL22" s="43">
        <v>2</v>
      </c>
      <c r="AM22" s="43">
        <v>2</v>
      </c>
      <c r="AN22" s="43">
        <v>2</v>
      </c>
      <c r="AO22" s="43"/>
      <c r="AP22" s="43">
        <v>2</v>
      </c>
      <c r="AQ22" s="14">
        <v>2</v>
      </c>
      <c r="AR22" s="14">
        <v>1</v>
      </c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>
        <f t="shared" si="1"/>
        <v>39</v>
      </c>
      <c r="BF22" s="6"/>
    </row>
    <row r="23" spans="1:58" s="5" customFormat="1" ht="18.75" customHeight="1" x14ac:dyDescent="0.25">
      <c r="A23" s="80"/>
      <c r="B23" s="56" t="s">
        <v>67</v>
      </c>
      <c r="C23" s="42" t="s">
        <v>84</v>
      </c>
      <c r="D23" s="14">
        <v>2</v>
      </c>
      <c r="E23" s="14">
        <v>4</v>
      </c>
      <c r="F23" s="14">
        <v>2</v>
      </c>
      <c r="G23" s="14">
        <v>2</v>
      </c>
      <c r="H23" s="14">
        <v>2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2</v>
      </c>
      <c r="P23" s="14">
        <v>2</v>
      </c>
      <c r="Q23" s="14">
        <v>2</v>
      </c>
      <c r="R23" s="14">
        <v>2</v>
      </c>
      <c r="S23" s="14">
        <v>4</v>
      </c>
      <c r="T23" s="14">
        <v>3</v>
      </c>
      <c r="U23" s="14"/>
      <c r="V23" s="14"/>
      <c r="W23" s="43">
        <v>2</v>
      </c>
      <c r="X23" s="43">
        <v>2</v>
      </c>
      <c r="Y23" s="43"/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43">
        <v>2</v>
      </c>
      <c r="AJ23" s="43">
        <v>2</v>
      </c>
      <c r="AK23" s="43">
        <v>2</v>
      </c>
      <c r="AL23" s="43">
        <v>2</v>
      </c>
      <c r="AM23" s="43">
        <v>2</v>
      </c>
      <c r="AN23" s="43">
        <v>2</v>
      </c>
      <c r="AO23" s="43"/>
      <c r="AP23" s="43">
        <v>2</v>
      </c>
      <c r="AQ23" s="14">
        <v>2</v>
      </c>
      <c r="AR23" s="14">
        <v>1</v>
      </c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>
        <f t="shared" si="1"/>
        <v>78</v>
      </c>
      <c r="BF23" s="6"/>
    </row>
    <row r="24" spans="1:58" s="5" customFormat="1" ht="20.25" customHeight="1" x14ac:dyDescent="0.2">
      <c r="A24" s="80"/>
      <c r="B24" s="48" t="s">
        <v>67</v>
      </c>
      <c r="C24" s="32" t="s">
        <v>68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14"/>
      <c r="V24" s="14"/>
      <c r="W24" s="43">
        <v>2</v>
      </c>
      <c r="X24" s="43">
        <v>2</v>
      </c>
      <c r="Y24" s="43"/>
      <c r="Z24" s="43">
        <v>2</v>
      </c>
      <c r="AA24" s="43">
        <v>2</v>
      </c>
      <c r="AB24" s="43">
        <v>2</v>
      </c>
      <c r="AC24" s="43">
        <v>2</v>
      </c>
      <c r="AD24" s="43">
        <v>2</v>
      </c>
      <c r="AE24" s="43">
        <v>2</v>
      </c>
      <c r="AF24" s="43">
        <v>2</v>
      </c>
      <c r="AG24" s="43">
        <v>2</v>
      </c>
      <c r="AH24" s="43">
        <v>2</v>
      </c>
      <c r="AI24" s="43"/>
      <c r="AJ24" s="43">
        <v>2</v>
      </c>
      <c r="AK24" s="43">
        <v>2</v>
      </c>
      <c r="AL24" s="43">
        <v>2</v>
      </c>
      <c r="AM24" s="43">
        <v>2</v>
      </c>
      <c r="AN24" s="43">
        <v>2</v>
      </c>
      <c r="AO24" s="43">
        <v>2</v>
      </c>
      <c r="AP24" s="43">
        <v>2</v>
      </c>
      <c r="AQ24" s="14">
        <v>2</v>
      </c>
      <c r="AR24" s="14">
        <v>1</v>
      </c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>
        <f t="shared" si="1"/>
        <v>39</v>
      </c>
      <c r="BF24" s="6"/>
    </row>
    <row r="25" spans="1:58" s="5" customFormat="1" ht="19.5" customHeight="1" x14ac:dyDescent="0.2">
      <c r="A25" s="80"/>
      <c r="B25" s="48" t="s">
        <v>67</v>
      </c>
      <c r="C25" s="32" t="s">
        <v>69</v>
      </c>
      <c r="D25" s="43">
        <v>2</v>
      </c>
      <c r="E25" s="43">
        <v>2</v>
      </c>
      <c r="F25" s="43">
        <v>2</v>
      </c>
      <c r="G25" s="43">
        <v>2</v>
      </c>
      <c r="H25" s="43">
        <v>2</v>
      </c>
      <c r="I25" s="43">
        <v>2</v>
      </c>
      <c r="J25" s="43">
        <v>2</v>
      </c>
      <c r="K25" s="43">
        <v>2</v>
      </c>
      <c r="L25" s="43">
        <v>2</v>
      </c>
      <c r="M25" s="43">
        <v>2</v>
      </c>
      <c r="N25" s="43">
        <v>2</v>
      </c>
      <c r="O25" s="43">
        <v>4</v>
      </c>
      <c r="P25" s="43">
        <v>2</v>
      </c>
      <c r="Q25" s="43">
        <v>4</v>
      </c>
      <c r="R25" s="43">
        <v>2</v>
      </c>
      <c r="S25" s="43">
        <v>2</v>
      </c>
      <c r="T25" s="43">
        <v>3</v>
      </c>
      <c r="U25" s="14"/>
      <c r="V25" s="14"/>
      <c r="W25" s="43">
        <v>2</v>
      </c>
      <c r="X25" s="43">
        <v>2</v>
      </c>
      <c r="Y25" s="43">
        <v>2</v>
      </c>
      <c r="Z25" s="43">
        <v>2</v>
      </c>
      <c r="AA25" s="43">
        <v>2</v>
      </c>
      <c r="AB25" s="43">
        <v>2</v>
      </c>
      <c r="AC25" s="43"/>
      <c r="AD25" s="43">
        <v>2</v>
      </c>
      <c r="AE25" s="43">
        <v>2</v>
      </c>
      <c r="AF25" s="43">
        <v>2</v>
      </c>
      <c r="AG25" s="43"/>
      <c r="AH25" s="43">
        <v>2</v>
      </c>
      <c r="AI25" s="43">
        <v>2</v>
      </c>
      <c r="AJ25" s="43">
        <v>2</v>
      </c>
      <c r="AK25" s="43">
        <v>2</v>
      </c>
      <c r="AL25" s="43">
        <v>2</v>
      </c>
      <c r="AM25" s="43">
        <v>2</v>
      </c>
      <c r="AN25" s="43">
        <v>2</v>
      </c>
      <c r="AO25" s="43">
        <v>2</v>
      </c>
      <c r="AP25" s="43">
        <v>2</v>
      </c>
      <c r="AQ25" s="14"/>
      <c r="AR25" s="14">
        <v>3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>
        <f t="shared" si="1"/>
        <v>78</v>
      </c>
      <c r="BF25" s="6"/>
    </row>
    <row r="26" spans="1:58" s="5" customFormat="1" ht="19.5" customHeight="1" x14ac:dyDescent="0.2">
      <c r="A26" s="80"/>
      <c r="B26" s="48" t="s">
        <v>67</v>
      </c>
      <c r="C26" s="32" t="s">
        <v>70</v>
      </c>
      <c r="D26" s="43">
        <v>2</v>
      </c>
      <c r="E26" s="43"/>
      <c r="F26" s="43">
        <v>2</v>
      </c>
      <c r="G26" s="43"/>
      <c r="H26" s="43">
        <v>2</v>
      </c>
      <c r="I26" s="43"/>
      <c r="J26" s="43">
        <v>2</v>
      </c>
      <c r="K26" s="43"/>
      <c r="L26" s="43">
        <v>2</v>
      </c>
      <c r="M26" s="43"/>
      <c r="N26" s="43">
        <v>2</v>
      </c>
      <c r="O26" s="43"/>
      <c r="P26" s="43">
        <v>2</v>
      </c>
      <c r="Q26" s="43"/>
      <c r="R26" s="43">
        <v>2</v>
      </c>
      <c r="S26" s="43"/>
      <c r="T26" s="43">
        <v>2</v>
      </c>
      <c r="U26" s="14"/>
      <c r="V26" s="14"/>
      <c r="W26" s="43">
        <v>2</v>
      </c>
      <c r="X26" s="43"/>
      <c r="Y26" s="43">
        <v>2</v>
      </c>
      <c r="Z26" s="43"/>
      <c r="AA26" s="43">
        <v>2</v>
      </c>
      <c r="AB26" s="43"/>
      <c r="AC26" s="43">
        <v>2</v>
      </c>
      <c r="AD26" s="43"/>
      <c r="AE26" s="43">
        <v>2</v>
      </c>
      <c r="AF26" s="43"/>
      <c r="AG26" s="43">
        <v>2</v>
      </c>
      <c r="AH26" s="43"/>
      <c r="AI26" s="43">
        <v>2</v>
      </c>
      <c r="AJ26" s="43"/>
      <c r="AK26" s="43">
        <v>2</v>
      </c>
      <c r="AL26" s="43"/>
      <c r="AM26" s="43">
        <v>2</v>
      </c>
      <c r="AN26" s="43"/>
      <c r="AO26" s="43">
        <v>2</v>
      </c>
      <c r="AP26" s="43"/>
      <c r="AQ26" s="14"/>
      <c r="AR26" s="14">
        <v>1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>
        <f t="shared" si="1"/>
        <v>39</v>
      </c>
      <c r="BF26" s="6"/>
    </row>
    <row r="27" spans="1:58" s="21" customFormat="1" ht="10.5" customHeight="1" x14ac:dyDescent="0.2">
      <c r="A27" s="64"/>
      <c r="B27" s="66" t="s">
        <v>118</v>
      </c>
      <c r="C27" s="67" t="s">
        <v>119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41"/>
      <c r="V27" s="41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41"/>
      <c r="AR27" s="41"/>
      <c r="AS27" s="41">
        <v>36</v>
      </c>
      <c r="AT27" s="41">
        <v>36</v>
      </c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>
        <f t="shared" si="1"/>
        <v>72</v>
      </c>
      <c r="BF27" s="20"/>
    </row>
    <row r="28" spans="1:58" s="21" customFormat="1" x14ac:dyDescent="0.25">
      <c r="A28" s="37"/>
      <c r="B28" s="79" t="s">
        <v>54</v>
      </c>
      <c r="C28" s="79"/>
      <c r="D28" s="19">
        <f>D9</f>
        <v>36</v>
      </c>
      <c r="E28" s="19">
        <f t="shared" ref="E28:AQ28" si="4">E9</f>
        <v>36</v>
      </c>
      <c r="F28" s="19">
        <f t="shared" si="4"/>
        <v>36</v>
      </c>
      <c r="G28" s="19">
        <f t="shared" si="4"/>
        <v>36</v>
      </c>
      <c r="H28" s="19">
        <f t="shared" si="4"/>
        <v>36</v>
      </c>
      <c r="I28" s="19">
        <f t="shared" si="4"/>
        <v>36</v>
      </c>
      <c r="J28" s="19">
        <f t="shared" si="4"/>
        <v>36</v>
      </c>
      <c r="K28" s="19">
        <f t="shared" si="4"/>
        <v>36</v>
      </c>
      <c r="L28" s="19">
        <f t="shared" si="4"/>
        <v>36</v>
      </c>
      <c r="M28" s="19">
        <f t="shared" si="4"/>
        <v>36</v>
      </c>
      <c r="N28" s="19">
        <f t="shared" si="4"/>
        <v>36</v>
      </c>
      <c r="O28" s="19">
        <f t="shared" si="4"/>
        <v>36</v>
      </c>
      <c r="P28" s="19">
        <f t="shared" si="4"/>
        <v>36</v>
      </c>
      <c r="Q28" s="19">
        <f t="shared" si="4"/>
        <v>36</v>
      </c>
      <c r="R28" s="19">
        <f t="shared" si="4"/>
        <v>36</v>
      </c>
      <c r="S28" s="19">
        <f t="shared" si="4"/>
        <v>36</v>
      </c>
      <c r="T28" s="19">
        <f t="shared" si="4"/>
        <v>36</v>
      </c>
      <c r="U28" s="19">
        <f t="shared" si="4"/>
        <v>0</v>
      </c>
      <c r="V28" s="19">
        <f t="shared" si="4"/>
        <v>0</v>
      </c>
      <c r="W28" s="19">
        <f t="shared" si="4"/>
        <v>36</v>
      </c>
      <c r="X28" s="19">
        <f t="shared" si="4"/>
        <v>36</v>
      </c>
      <c r="Y28" s="19">
        <f t="shared" si="4"/>
        <v>36</v>
      </c>
      <c r="Z28" s="19">
        <f t="shared" si="4"/>
        <v>36</v>
      </c>
      <c r="AA28" s="19">
        <f t="shared" si="4"/>
        <v>36</v>
      </c>
      <c r="AB28" s="19">
        <f t="shared" si="4"/>
        <v>36</v>
      </c>
      <c r="AC28" s="19">
        <f t="shared" si="4"/>
        <v>36</v>
      </c>
      <c r="AD28" s="19">
        <f t="shared" si="4"/>
        <v>36</v>
      </c>
      <c r="AE28" s="19">
        <f t="shared" si="4"/>
        <v>36</v>
      </c>
      <c r="AF28" s="19">
        <f t="shared" si="4"/>
        <v>36</v>
      </c>
      <c r="AG28" s="19">
        <f t="shared" si="4"/>
        <v>36</v>
      </c>
      <c r="AH28" s="19">
        <f t="shared" si="4"/>
        <v>36</v>
      </c>
      <c r="AI28" s="19">
        <f t="shared" si="4"/>
        <v>36</v>
      </c>
      <c r="AJ28" s="19">
        <f t="shared" si="4"/>
        <v>36</v>
      </c>
      <c r="AK28" s="19">
        <f t="shared" si="4"/>
        <v>36</v>
      </c>
      <c r="AL28" s="19">
        <f t="shared" si="4"/>
        <v>36</v>
      </c>
      <c r="AM28" s="19">
        <f t="shared" si="4"/>
        <v>36</v>
      </c>
      <c r="AN28" s="19">
        <f t="shared" si="4"/>
        <v>36</v>
      </c>
      <c r="AO28" s="19">
        <f t="shared" si="4"/>
        <v>36</v>
      </c>
      <c r="AP28" s="19">
        <f t="shared" si="4"/>
        <v>36</v>
      </c>
      <c r="AQ28" s="19">
        <f t="shared" si="4"/>
        <v>36</v>
      </c>
      <c r="AR28" s="19">
        <f>AR9+AR27</f>
        <v>36</v>
      </c>
      <c r="AS28" s="19">
        <f t="shared" ref="AS28:BD28" si="5">AS9+AS27</f>
        <v>36</v>
      </c>
      <c r="AT28" s="19">
        <f t="shared" si="5"/>
        <v>36</v>
      </c>
      <c r="AU28" s="19">
        <f t="shared" si="5"/>
        <v>0</v>
      </c>
      <c r="AV28" s="19">
        <f t="shared" si="5"/>
        <v>0</v>
      </c>
      <c r="AW28" s="19">
        <f t="shared" si="5"/>
        <v>0</v>
      </c>
      <c r="AX28" s="19">
        <f t="shared" si="5"/>
        <v>0</v>
      </c>
      <c r="AY28" s="19">
        <f t="shared" si="5"/>
        <v>0</v>
      </c>
      <c r="AZ28" s="19">
        <f t="shared" si="5"/>
        <v>0</v>
      </c>
      <c r="BA28" s="19">
        <f t="shared" si="5"/>
        <v>0</v>
      </c>
      <c r="BB28" s="19">
        <f t="shared" si="5"/>
        <v>0</v>
      </c>
      <c r="BC28" s="19">
        <f t="shared" si="5"/>
        <v>0</v>
      </c>
      <c r="BD28" s="19">
        <f t="shared" si="5"/>
        <v>0</v>
      </c>
      <c r="BE28" s="41">
        <f t="shared" si="1"/>
        <v>1476</v>
      </c>
    </row>
    <row r="30" spans="1:58" x14ac:dyDescent="0.2">
      <c r="B30" s="24"/>
      <c r="C30" s="11"/>
      <c r="D30" s="11"/>
      <c r="E30" s="11"/>
    </row>
    <row r="32" spans="1:58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</sheetData>
  <mergeCells count="21">
    <mergeCell ref="B28:C28"/>
    <mergeCell ref="A9:A26"/>
    <mergeCell ref="B32:AB32"/>
    <mergeCell ref="AM4:AP4"/>
    <mergeCell ref="AR4:AT4"/>
    <mergeCell ref="A4:A8"/>
    <mergeCell ref="B4:B8"/>
    <mergeCell ref="C4:C8"/>
    <mergeCell ref="AV4:AY4"/>
    <mergeCell ref="AZ4:BC4"/>
    <mergeCell ref="BE4:BE8"/>
    <mergeCell ref="D5:BD5"/>
    <mergeCell ref="D7:BD7"/>
    <mergeCell ref="M4:P4"/>
    <mergeCell ref="R4:T4"/>
    <mergeCell ref="V4:Y4"/>
    <mergeCell ref="AA4:AC4"/>
    <mergeCell ref="AE4:AG4"/>
    <mergeCell ref="AI4:AK4"/>
    <mergeCell ref="E4:G4"/>
    <mergeCell ref="I4:L4"/>
  </mergeCells>
  <pageMargins left="0.43307086614173229" right="0.43307086614173229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zoomScale="130" zoomScaleNormal="130" zoomScaleSheetLayoutView="115" workbookViewId="0">
      <selection sqref="A1:A5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0" t="s">
        <v>149</v>
      </c>
      <c r="B1" s="82" t="s">
        <v>0</v>
      </c>
      <c r="C1" s="84" t="s">
        <v>1</v>
      </c>
      <c r="D1" s="2" t="s">
        <v>2</v>
      </c>
      <c r="E1" s="74" t="s">
        <v>3</v>
      </c>
      <c r="F1" s="75"/>
      <c r="G1" s="76"/>
      <c r="H1" s="2" t="s">
        <v>4</v>
      </c>
      <c r="I1" s="74" t="s">
        <v>5</v>
      </c>
      <c r="J1" s="75"/>
      <c r="K1" s="75"/>
      <c r="L1" s="76"/>
      <c r="M1" s="74" t="s">
        <v>6</v>
      </c>
      <c r="N1" s="75"/>
      <c r="O1" s="75"/>
      <c r="P1" s="76"/>
      <c r="Q1" s="2" t="s">
        <v>7</v>
      </c>
      <c r="R1" s="74" t="s">
        <v>8</v>
      </c>
      <c r="S1" s="75"/>
      <c r="T1" s="76"/>
      <c r="U1" s="2" t="s">
        <v>9</v>
      </c>
      <c r="V1" s="74" t="s">
        <v>10</v>
      </c>
      <c r="W1" s="75"/>
      <c r="X1" s="75"/>
      <c r="Y1" s="76"/>
      <c r="Z1" s="2" t="s">
        <v>11</v>
      </c>
      <c r="AA1" s="74" t="s">
        <v>12</v>
      </c>
      <c r="AB1" s="75"/>
      <c r="AC1" s="76"/>
      <c r="AD1" s="2" t="s">
        <v>13</v>
      </c>
      <c r="AE1" s="74" t="s">
        <v>14</v>
      </c>
      <c r="AF1" s="75"/>
      <c r="AG1" s="76"/>
      <c r="AH1" s="2" t="s">
        <v>15</v>
      </c>
      <c r="AI1" s="74" t="s">
        <v>16</v>
      </c>
      <c r="AJ1" s="75"/>
      <c r="AK1" s="76"/>
      <c r="AL1" s="2" t="s">
        <v>17</v>
      </c>
      <c r="AM1" s="74" t="s">
        <v>18</v>
      </c>
      <c r="AN1" s="75"/>
      <c r="AO1" s="75"/>
      <c r="AP1" s="76"/>
      <c r="AQ1" s="2" t="s">
        <v>19</v>
      </c>
      <c r="AR1" s="74" t="s">
        <v>20</v>
      </c>
      <c r="AS1" s="75"/>
      <c r="AT1" s="76"/>
      <c r="AU1" s="2" t="s">
        <v>21</v>
      </c>
      <c r="AV1" s="74" t="s">
        <v>22</v>
      </c>
      <c r="AW1" s="75"/>
      <c r="AX1" s="75"/>
      <c r="AY1" s="76"/>
      <c r="AZ1" s="74" t="s">
        <v>23</v>
      </c>
      <c r="BA1" s="75"/>
      <c r="BB1" s="75"/>
      <c r="BC1" s="76"/>
      <c r="BD1" s="3" t="s">
        <v>24</v>
      </c>
      <c r="BE1" s="77" t="s">
        <v>25</v>
      </c>
      <c r="BF1" s="4"/>
    </row>
    <row r="2" spans="1:58" s="5" customFormat="1" ht="9.9499999999999993" customHeight="1" x14ac:dyDescent="0.25">
      <c r="A2" s="80"/>
      <c r="B2" s="83"/>
      <c r="C2" s="85"/>
      <c r="D2" s="74" t="s">
        <v>26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8"/>
      <c r="BF2" s="6"/>
    </row>
    <row r="3" spans="1:58" s="5" customFormat="1" ht="13.5" x14ac:dyDescent="0.25">
      <c r="A3" s="80"/>
      <c r="B3" s="83"/>
      <c r="C3" s="85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78"/>
      <c r="BF3" s="6"/>
    </row>
    <row r="4" spans="1:58" s="5" customFormat="1" ht="13.5" customHeight="1" x14ac:dyDescent="0.25">
      <c r="A4" s="80"/>
      <c r="B4" s="83"/>
      <c r="C4" s="85"/>
      <c r="D4" s="74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8"/>
      <c r="BF4" s="6"/>
    </row>
    <row r="5" spans="1:58" ht="13.5" x14ac:dyDescent="0.2">
      <c r="A5" s="80"/>
      <c r="B5" s="87"/>
      <c r="C5" s="8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86"/>
      <c r="BF5" s="11"/>
    </row>
    <row r="6" spans="1:58" s="21" customFormat="1" ht="29.25" customHeight="1" x14ac:dyDescent="0.25">
      <c r="A6" s="80"/>
      <c r="B6" s="35" t="s">
        <v>35</v>
      </c>
      <c r="C6" s="36" t="s">
        <v>55</v>
      </c>
      <c r="D6" s="19">
        <f>D7+D8+D9+D10</f>
        <v>4</v>
      </c>
      <c r="E6" s="19">
        <f t="shared" ref="E6:BE6" si="0">E7+E8+E9+E10</f>
        <v>4</v>
      </c>
      <c r="F6" s="19">
        <f t="shared" si="0"/>
        <v>4</v>
      </c>
      <c r="G6" s="19">
        <f t="shared" si="0"/>
        <v>4</v>
      </c>
      <c r="H6" s="19">
        <f t="shared" si="0"/>
        <v>4</v>
      </c>
      <c r="I6" s="19">
        <f t="shared" si="0"/>
        <v>4</v>
      </c>
      <c r="J6" s="19">
        <f t="shared" si="0"/>
        <v>4</v>
      </c>
      <c r="K6" s="19">
        <f t="shared" si="0"/>
        <v>4</v>
      </c>
      <c r="L6" s="19">
        <f t="shared" si="0"/>
        <v>4</v>
      </c>
      <c r="M6" s="19">
        <f t="shared" si="0"/>
        <v>4</v>
      </c>
      <c r="N6" s="19">
        <f t="shared" si="0"/>
        <v>4</v>
      </c>
      <c r="O6" s="19">
        <f t="shared" si="0"/>
        <v>4</v>
      </c>
      <c r="P6" s="19">
        <f t="shared" si="0"/>
        <v>4</v>
      </c>
      <c r="Q6" s="19">
        <f t="shared" si="0"/>
        <v>4</v>
      </c>
      <c r="R6" s="19">
        <f t="shared" si="0"/>
        <v>4</v>
      </c>
      <c r="S6" s="19">
        <f t="shared" si="0"/>
        <v>4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6</v>
      </c>
      <c r="X6" s="19">
        <f t="shared" si="0"/>
        <v>2</v>
      </c>
      <c r="Y6" s="19">
        <f t="shared" si="0"/>
        <v>6</v>
      </c>
      <c r="Z6" s="19">
        <f t="shared" si="0"/>
        <v>4</v>
      </c>
      <c r="AA6" s="19">
        <f t="shared" si="0"/>
        <v>4</v>
      </c>
      <c r="AB6" s="19">
        <f t="shared" si="0"/>
        <v>4</v>
      </c>
      <c r="AC6" s="19">
        <f t="shared" si="0"/>
        <v>6</v>
      </c>
      <c r="AD6" s="19">
        <f t="shared" si="0"/>
        <v>4</v>
      </c>
      <c r="AE6" s="19">
        <f t="shared" si="0"/>
        <v>4</v>
      </c>
      <c r="AF6" s="19">
        <f t="shared" si="0"/>
        <v>6</v>
      </c>
      <c r="AG6" s="19">
        <f t="shared" si="0"/>
        <v>6</v>
      </c>
      <c r="AH6" s="19">
        <f t="shared" si="0"/>
        <v>4</v>
      </c>
      <c r="AI6" s="19">
        <f t="shared" si="0"/>
        <v>6</v>
      </c>
      <c r="AJ6" s="19">
        <f t="shared" si="0"/>
        <v>4</v>
      </c>
      <c r="AK6" s="19">
        <f t="shared" si="0"/>
        <v>4</v>
      </c>
      <c r="AL6" s="19">
        <f t="shared" si="0"/>
        <v>6</v>
      </c>
      <c r="AM6" s="19">
        <f t="shared" si="0"/>
        <v>4</v>
      </c>
      <c r="AN6" s="19">
        <f t="shared" si="0"/>
        <v>4</v>
      </c>
      <c r="AO6" s="19">
        <f t="shared" si="0"/>
        <v>6</v>
      </c>
      <c r="AP6" s="19">
        <f t="shared" si="0"/>
        <v>4</v>
      </c>
      <c r="AQ6" s="19">
        <f t="shared" si="0"/>
        <v>6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164</v>
      </c>
      <c r="BF6" s="20"/>
    </row>
    <row r="7" spans="1:58" s="5" customFormat="1" ht="13.5" customHeight="1" x14ac:dyDescent="0.25">
      <c r="A7" s="80"/>
      <c r="B7" s="33" t="s">
        <v>121</v>
      </c>
      <c r="C7" s="34" t="s">
        <v>32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2</v>
      </c>
      <c r="AF7" s="12">
        <v>2</v>
      </c>
      <c r="AG7" s="12">
        <v>4</v>
      </c>
      <c r="AH7" s="12">
        <v>2</v>
      </c>
      <c r="AI7" s="12">
        <v>2</v>
      </c>
      <c r="AJ7" s="12">
        <v>2</v>
      </c>
      <c r="AK7" s="12">
        <v>2</v>
      </c>
      <c r="AL7" s="12">
        <v>2</v>
      </c>
      <c r="AM7" s="12">
        <v>2</v>
      </c>
      <c r="AN7" s="12">
        <v>2</v>
      </c>
      <c r="AO7" s="12">
        <v>2</v>
      </c>
      <c r="AP7" s="12">
        <v>2</v>
      </c>
      <c r="AQ7" s="12">
        <v>2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21" si="1">SUM(D7:BD7)</f>
        <v>44</v>
      </c>
      <c r="BF7" s="6"/>
    </row>
    <row r="8" spans="1:58" s="5" customFormat="1" ht="21" customHeight="1" x14ac:dyDescent="0.25">
      <c r="A8" s="80"/>
      <c r="B8" s="57" t="s">
        <v>85</v>
      </c>
      <c r="C8" s="58" t="s">
        <v>86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2">
        <v>2</v>
      </c>
      <c r="S8" s="12">
        <v>2</v>
      </c>
      <c r="T8" s="12"/>
      <c r="U8" s="12"/>
      <c r="V8" s="12"/>
      <c r="W8" s="12">
        <v>2</v>
      </c>
      <c r="X8" s="12"/>
      <c r="Y8" s="12">
        <v>2</v>
      </c>
      <c r="Z8" s="12"/>
      <c r="AA8" s="12">
        <v>2</v>
      </c>
      <c r="AB8" s="12"/>
      <c r="AC8" s="12">
        <v>2</v>
      </c>
      <c r="AD8" s="12">
        <v>2</v>
      </c>
      <c r="AE8" s="12"/>
      <c r="AF8" s="12">
        <v>2</v>
      </c>
      <c r="AG8" s="12">
        <v>2</v>
      </c>
      <c r="AH8" s="12"/>
      <c r="AI8" s="12">
        <v>2</v>
      </c>
      <c r="AJ8" s="12">
        <v>2</v>
      </c>
      <c r="AK8" s="12"/>
      <c r="AL8" s="12">
        <v>2</v>
      </c>
      <c r="AM8" s="12">
        <v>2</v>
      </c>
      <c r="AN8" s="12"/>
      <c r="AO8" s="12">
        <v>2</v>
      </c>
      <c r="AP8" s="12">
        <v>2</v>
      </c>
      <c r="AQ8" s="12">
        <v>2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60</v>
      </c>
      <c r="BF8" s="6"/>
    </row>
    <row r="9" spans="1:58" s="5" customFormat="1" ht="12" customHeight="1" x14ac:dyDescent="0.25">
      <c r="A9" s="80"/>
      <c r="B9" s="33" t="s">
        <v>87</v>
      </c>
      <c r="C9" s="34" t="s">
        <v>33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/>
      <c r="U9" s="12"/>
      <c r="V9" s="12"/>
      <c r="W9" s="12">
        <v>2</v>
      </c>
      <c r="X9" s="12"/>
      <c r="Y9" s="12">
        <v>2</v>
      </c>
      <c r="Z9" s="12">
        <v>2</v>
      </c>
      <c r="AA9" s="12"/>
      <c r="AB9" s="12">
        <v>2</v>
      </c>
      <c r="AC9" s="12">
        <v>2</v>
      </c>
      <c r="AD9" s="12"/>
      <c r="AE9" s="12">
        <v>2</v>
      </c>
      <c r="AF9" s="12">
        <v>2</v>
      </c>
      <c r="AG9" s="12"/>
      <c r="AH9" s="12">
        <v>2</v>
      </c>
      <c r="AI9" s="12">
        <v>2</v>
      </c>
      <c r="AJ9" s="12"/>
      <c r="AK9" s="12">
        <v>2</v>
      </c>
      <c r="AL9" s="12">
        <v>2</v>
      </c>
      <c r="AM9" s="12"/>
      <c r="AN9" s="12">
        <v>2</v>
      </c>
      <c r="AO9" s="12">
        <v>2</v>
      </c>
      <c r="AP9" s="12"/>
      <c r="AQ9" s="12">
        <v>2</v>
      </c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60</v>
      </c>
      <c r="BF9" s="6"/>
    </row>
    <row r="10" spans="1:58" s="5" customFormat="1" ht="1.5" hidden="1" customHeight="1" x14ac:dyDescent="0.25">
      <c r="A10" s="80"/>
      <c r="B10" s="33"/>
      <c r="C10" s="3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1"/>
        <v>0</v>
      </c>
      <c r="BF10" s="6"/>
    </row>
    <row r="11" spans="1:58" s="21" customFormat="1" ht="21" customHeight="1" x14ac:dyDescent="0.25">
      <c r="A11" s="80"/>
      <c r="B11" s="35" t="s">
        <v>36</v>
      </c>
      <c r="C11" s="36" t="s">
        <v>45</v>
      </c>
      <c r="D11" s="19">
        <f t="shared" ref="D11:AI11" si="2">D12+D13</f>
        <v>4</v>
      </c>
      <c r="E11" s="19">
        <f t="shared" si="2"/>
        <v>2</v>
      </c>
      <c r="F11" s="19">
        <f t="shared" si="2"/>
        <v>4</v>
      </c>
      <c r="G11" s="19">
        <f t="shared" si="2"/>
        <v>4</v>
      </c>
      <c r="H11" s="19">
        <f t="shared" si="2"/>
        <v>2</v>
      </c>
      <c r="I11" s="19">
        <f t="shared" si="2"/>
        <v>4</v>
      </c>
      <c r="J11" s="19">
        <f t="shared" si="2"/>
        <v>2</v>
      </c>
      <c r="K11" s="19">
        <f t="shared" si="2"/>
        <v>4</v>
      </c>
      <c r="L11" s="19">
        <f t="shared" si="2"/>
        <v>4</v>
      </c>
      <c r="M11" s="19">
        <f t="shared" si="2"/>
        <v>4</v>
      </c>
      <c r="N11" s="19">
        <f t="shared" si="2"/>
        <v>2</v>
      </c>
      <c r="O11" s="19">
        <f t="shared" si="2"/>
        <v>4</v>
      </c>
      <c r="P11" s="19">
        <f t="shared" si="2"/>
        <v>2</v>
      </c>
      <c r="Q11" s="19">
        <f t="shared" si="2"/>
        <v>4</v>
      </c>
      <c r="R11" s="19">
        <f t="shared" si="2"/>
        <v>2</v>
      </c>
      <c r="S11" s="19">
        <f t="shared" si="2"/>
        <v>4</v>
      </c>
      <c r="T11" s="19">
        <f t="shared" si="2"/>
        <v>2</v>
      </c>
      <c r="U11" s="19">
        <f t="shared" si="2"/>
        <v>0</v>
      </c>
      <c r="V11" s="19">
        <f t="shared" si="2"/>
        <v>0</v>
      </c>
      <c r="W11" s="19">
        <f t="shared" si="2"/>
        <v>6</v>
      </c>
      <c r="X11" s="19">
        <f t="shared" si="2"/>
        <v>4</v>
      </c>
      <c r="Y11" s="19">
        <f t="shared" si="2"/>
        <v>6</v>
      </c>
      <c r="Z11" s="19">
        <f t="shared" si="2"/>
        <v>4</v>
      </c>
      <c r="AA11" s="19">
        <f t="shared" si="2"/>
        <v>6</v>
      </c>
      <c r="AB11" s="19">
        <f t="shared" si="2"/>
        <v>4</v>
      </c>
      <c r="AC11" s="19">
        <f t="shared" si="2"/>
        <v>8</v>
      </c>
      <c r="AD11" s="19">
        <f t="shared" si="2"/>
        <v>4</v>
      </c>
      <c r="AE11" s="19">
        <f t="shared" si="2"/>
        <v>8</v>
      </c>
      <c r="AF11" s="19">
        <f t="shared" si="2"/>
        <v>4</v>
      </c>
      <c r="AG11" s="19">
        <f t="shared" si="2"/>
        <v>6</v>
      </c>
      <c r="AH11" s="19">
        <f t="shared" si="2"/>
        <v>4</v>
      </c>
      <c r="AI11" s="19">
        <f t="shared" si="2"/>
        <v>4</v>
      </c>
      <c r="AJ11" s="19">
        <f t="shared" ref="AJ11:BE11" si="3">AJ12+AJ13</f>
        <v>4</v>
      </c>
      <c r="AK11" s="19">
        <f t="shared" si="3"/>
        <v>4</v>
      </c>
      <c r="AL11" s="19">
        <f t="shared" si="3"/>
        <v>4</v>
      </c>
      <c r="AM11" s="19">
        <f t="shared" si="3"/>
        <v>6</v>
      </c>
      <c r="AN11" s="19">
        <f t="shared" si="3"/>
        <v>4</v>
      </c>
      <c r="AO11" s="19">
        <f t="shared" si="3"/>
        <v>4</v>
      </c>
      <c r="AP11" s="19">
        <f t="shared" si="3"/>
        <v>4</v>
      </c>
      <c r="AQ11" s="19">
        <f t="shared" si="3"/>
        <v>4</v>
      </c>
      <c r="AR11" s="63">
        <f t="shared" si="3"/>
        <v>0</v>
      </c>
      <c r="AS11" s="19">
        <f t="shared" si="3"/>
        <v>0</v>
      </c>
      <c r="AT11" s="19">
        <f t="shared" si="3"/>
        <v>0</v>
      </c>
      <c r="AU11" s="19">
        <f t="shared" si="3"/>
        <v>0</v>
      </c>
      <c r="AV11" s="19">
        <f t="shared" si="3"/>
        <v>0</v>
      </c>
      <c r="AW11" s="19">
        <f t="shared" si="3"/>
        <v>0</v>
      </c>
      <c r="AX11" s="19">
        <f t="shared" si="3"/>
        <v>0</v>
      </c>
      <c r="AY11" s="19">
        <f t="shared" si="3"/>
        <v>0</v>
      </c>
      <c r="AZ11" s="19">
        <f t="shared" si="3"/>
        <v>0</v>
      </c>
      <c r="BA11" s="19">
        <f t="shared" si="3"/>
        <v>0</v>
      </c>
      <c r="BB11" s="19">
        <f t="shared" si="3"/>
        <v>0</v>
      </c>
      <c r="BC11" s="19">
        <f t="shared" si="3"/>
        <v>0</v>
      </c>
      <c r="BD11" s="19">
        <f t="shared" si="3"/>
        <v>0</v>
      </c>
      <c r="BE11" s="19">
        <f t="shared" si="3"/>
        <v>156</v>
      </c>
      <c r="BF11" s="22"/>
    </row>
    <row r="12" spans="1:58" s="5" customFormat="1" ht="9.75" customHeight="1" x14ac:dyDescent="0.25">
      <c r="A12" s="80"/>
      <c r="B12" s="33" t="s">
        <v>90</v>
      </c>
      <c r="C12" s="34" t="s">
        <v>91</v>
      </c>
      <c r="D12" s="12">
        <v>4</v>
      </c>
      <c r="E12" s="12">
        <v>2</v>
      </c>
      <c r="F12" s="12">
        <v>4</v>
      </c>
      <c r="G12" s="12">
        <v>4</v>
      </c>
      <c r="H12" s="12">
        <v>2</v>
      </c>
      <c r="I12" s="12">
        <v>4</v>
      </c>
      <c r="J12" s="12">
        <v>2</v>
      </c>
      <c r="K12" s="12">
        <v>4</v>
      </c>
      <c r="L12" s="12">
        <v>4</v>
      </c>
      <c r="M12" s="12">
        <v>4</v>
      </c>
      <c r="N12" s="12">
        <v>2</v>
      </c>
      <c r="O12" s="12">
        <v>4</v>
      </c>
      <c r="P12" s="12">
        <v>2</v>
      </c>
      <c r="Q12" s="12">
        <v>4</v>
      </c>
      <c r="R12" s="12">
        <v>2</v>
      </c>
      <c r="S12" s="12">
        <v>4</v>
      </c>
      <c r="T12" s="12">
        <v>2</v>
      </c>
      <c r="U12" s="12"/>
      <c r="V12" s="12"/>
      <c r="W12" s="12">
        <v>4</v>
      </c>
      <c r="X12" s="12">
        <v>2</v>
      </c>
      <c r="Y12" s="12">
        <v>4</v>
      </c>
      <c r="Z12" s="12">
        <v>2</v>
      </c>
      <c r="AA12" s="12">
        <v>4</v>
      </c>
      <c r="AB12" s="12">
        <v>2</v>
      </c>
      <c r="AC12" s="12">
        <v>4</v>
      </c>
      <c r="AD12" s="12">
        <v>2</v>
      </c>
      <c r="AE12" s="12">
        <v>4</v>
      </c>
      <c r="AF12" s="12">
        <v>2</v>
      </c>
      <c r="AG12" s="12">
        <v>4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2</v>
      </c>
      <c r="AN12" s="12">
        <v>2</v>
      </c>
      <c r="AO12" s="12">
        <v>2</v>
      </c>
      <c r="AP12" s="12">
        <v>2</v>
      </c>
      <c r="AQ12" s="5">
        <v>2</v>
      </c>
      <c r="AR12" s="14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1"/>
        <v>108</v>
      </c>
      <c r="BF12" s="13"/>
    </row>
    <row r="13" spans="1:58" s="5" customFormat="1" ht="19.5" customHeight="1" x14ac:dyDescent="0.25">
      <c r="A13" s="80"/>
      <c r="B13" s="33" t="s">
        <v>92</v>
      </c>
      <c r="C13" s="34" t="s">
        <v>60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2</v>
      </c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4</v>
      </c>
      <c r="AD13" s="12">
        <v>2</v>
      </c>
      <c r="AE13" s="12">
        <v>4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4</v>
      </c>
      <c r="AN13" s="12">
        <v>2</v>
      </c>
      <c r="AO13" s="12">
        <v>2</v>
      </c>
      <c r="AP13" s="27">
        <v>2</v>
      </c>
      <c r="AQ13" s="14">
        <v>2</v>
      </c>
      <c r="AR13" s="14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>
        <f t="shared" si="1"/>
        <v>48</v>
      </c>
      <c r="BF13" s="13"/>
    </row>
    <row r="14" spans="1:58" s="21" customFormat="1" ht="10.5" customHeight="1" x14ac:dyDescent="0.25">
      <c r="A14" s="80"/>
      <c r="B14" s="35" t="s">
        <v>37</v>
      </c>
      <c r="C14" s="36" t="s">
        <v>38</v>
      </c>
      <c r="D14" s="19">
        <f>D15+D22</f>
        <v>28</v>
      </c>
      <c r="E14" s="19">
        <f t="shared" ref="E14:BE14" si="4">E15+E22</f>
        <v>30</v>
      </c>
      <c r="F14" s="19">
        <f t="shared" si="4"/>
        <v>28</v>
      </c>
      <c r="G14" s="19">
        <f t="shared" si="4"/>
        <v>28</v>
      </c>
      <c r="H14" s="19">
        <f t="shared" si="4"/>
        <v>30</v>
      </c>
      <c r="I14" s="19">
        <f t="shared" si="4"/>
        <v>28</v>
      </c>
      <c r="J14" s="19">
        <f t="shared" si="4"/>
        <v>30</v>
      </c>
      <c r="K14" s="19">
        <f t="shared" si="4"/>
        <v>28</v>
      </c>
      <c r="L14" s="19">
        <f t="shared" si="4"/>
        <v>28</v>
      </c>
      <c r="M14" s="19">
        <f t="shared" si="4"/>
        <v>28</v>
      </c>
      <c r="N14" s="19">
        <f t="shared" si="4"/>
        <v>30</v>
      </c>
      <c r="O14" s="19">
        <f t="shared" si="4"/>
        <v>28</v>
      </c>
      <c r="P14" s="19">
        <f t="shared" si="4"/>
        <v>30</v>
      </c>
      <c r="Q14" s="19">
        <f t="shared" si="4"/>
        <v>28</v>
      </c>
      <c r="R14" s="19">
        <f t="shared" si="4"/>
        <v>30</v>
      </c>
      <c r="S14" s="19">
        <f t="shared" si="4"/>
        <v>28</v>
      </c>
      <c r="T14" s="19">
        <f t="shared" si="4"/>
        <v>28</v>
      </c>
      <c r="U14" s="19">
        <f t="shared" si="4"/>
        <v>0</v>
      </c>
      <c r="V14" s="19">
        <f t="shared" si="4"/>
        <v>0</v>
      </c>
      <c r="W14" s="19">
        <f t="shared" si="4"/>
        <v>24</v>
      </c>
      <c r="X14" s="19">
        <f t="shared" si="4"/>
        <v>30</v>
      </c>
      <c r="Y14" s="19">
        <f t="shared" si="4"/>
        <v>24</v>
      </c>
      <c r="Z14" s="19">
        <f t="shared" si="4"/>
        <v>28</v>
      </c>
      <c r="AA14" s="19">
        <f t="shared" si="4"/>
        <v>26</v>
      </c>
      <c r="AB14" s="19">
        <f t="shared" si="4"/>
        <v>28</v>
      </c>
      <c r="AC14" s="19">
        <f t="shared" si="4"/>
        <v>22</v>
      </c>
      <c r="AD14" s="19">
        <f t="shared" si="4"/>
        <v>28</v>
      </c>
      <c r="AE14" s="19">
        <f t="shared" si="4"/>
        <v>24</v>
      </c>
      <c r="AF14" s="19">
        <f t="shared" si="4"/>
        <v>26</v>
      </c>
      <c r="AG14" s="19">
        <f t="shared" si="4"/>
        <v>24</v>
      </c>
      <c r="AH14" s="19">
        <f t="shared" si="4"/>
        <v>28</v>
      </c>
      <c r="AI14" s="19">
        <f t="shared" si="4"/>
        <v>26</v>
      </c>
      <c r="AJ14" s="19">
        <f t="shared" si="4"/>
        <v>28</v>
      </c>
      <c r="AK14" s="19">
        <f t="shared" si="4"/>
        <v>28</v>
      </c>
      <c r="AL14" s="19">
        <f t="shared" si="4"/>
        <v>26</v>
      </c>
      <c r="AM14" s="19">
        <f t="shared" si="4"/>
        <v>26</v>
      </c>
      <c r="AN14" s="19">
        <f t="shared" si="4"/>
        <v>28</v>
      </c>
      <c r="AO14" s="19">
        <f t="shared" si="4"/>
        <v>26</v>
      </c>
      <c r="AP14" s="19">
        <f t="shared" si="4"/>
        <v>28</v>
      </c>
      <c r="AQ14" s="19">
        <f t="shared" si="4"/>
        <v>26</v>
      </c>
      <c r="AR14" s="19">
        <f t="shared" si="4"/>
        <v>30</v>
      </c>
      <c r="AS14" s="19">
        <f t="shared" si="4"/>
        <v>36</v>
      </c>
      <c r="AT14" s="19">
        <f t="shared" si="4"/>
        <v>24</v>
      </c>
      <c r="AU14" s="19">
        <f t="shared" si="4"/>
        <v>0</v>
      </c>
      <c r="AV14" s="19">
        <f t="shared" si="4"/>
        <v>0</v>
      </c>
      <c r="AW14" s="19">
        <f t="shared" si="4"/>
        <v>0</v>
      </c>
      <c r="AX14" s="19">
        <f t="shared" si="4"/>
        <v>0</v>
      </c>
      <c r="AY14" s="19">
        <f t="shared" si="4"/>
        <v>0</v>
      </c>
      <c r="AZ14" s="19">
        <f t="shared" si="4"/>
        <v>0</v>
      </c>
      <c r="BA14" s="19">
        <f t="shared" si="4"/>
        <v>0</v>
      </c>
      <c r="BB14" s="19">
        <f t="shared" si="4"/>
        <v>0</v>
      </c>
      <c r="BC14" s="19">
        <f t="shared" si="4"/>
        <v>0</v>
      </c>
      <c r="BD14" s="19">
        <f t="shared" si="4"/>
        <v>0</v>
      </c>
      <c r="BE14" s="19">
        <f t="shared" si="4"/>
        <v>1132</v>
      </c>
      <c r="BF14" s="20"/>
    </row>
    <row r="15" spans="1:58" s="21" customFormat="1" ht="21" customHeight="1" x14ac:dyDescent="0.25">
      <c r="A15" s="80"/>
      <c r="B15" s="35" t="s">
        <v>39</v>
      </c>
      <c r="C15" s="36" t="s">
        <v>46</v>
      </c>
      <c r="D15" s="19">
        <f>D16+D17+D18+D19+D20+D21</f>
        <v>20</v>
      </c>
      <c r="E15" s="19">
        <f t="shared" ref="E15:BE15" si="5">E16+E17+E18+E19+E20+E21</f>
        <v>20</v>
      </c>
      <c r="F15" s="19">
        <f t="shared" si="5"/>
        <v>18</v>
      </c>
      <c r="G15" s="19">
        <f t="shared" si="5"/>
        <v>18</v>
      </c>
      <c r="H15" s="19">
        <f t="shared" si="5"/>
        <v>20</v>
      </c>
      <c r="I15" s="19">
        <f t="shared" si="5"/>
        <v>18</v>
      </c>
      <c r="J15" s="19">
        <f t="shared" si="5"/>
        <v>20</v>
      </c>
      <c r="K15" s="19">
        <f t="shared" si="5"/>
        <v>18</v>
      </c>
      <c r="L15" s="19">
        <f t="shared" si="5"/>
        <v>18</v>
      </c>
      <c r="M15" s="19">
        <f t="shared" si="5"/>
        <v>20</v>
      </c>
      <c r="N15" s="19">
        <f t="shared" si="5"/>
        <v>20</v>
      </c>
      <c r="O15" s="19">
        <f t="shared" si="5"/>
        <v>18</v>
      </c>
      <c r="P15" s="19">
        <f t="shared" si="5"/>
        <v>20</v>
      </c>
      <c r="Q15" s="19">
        <f t="shared" si="5"/>
        <v>20</v>
      </c>
      <c r="R15" s="19">
        <f t="shared" si="5"/>
        <v>20</v>
      </c>
      <c r="S15" s="19">
        <f t="shared" si="5"/>
        <v>20</v>
      </c>
      <c r="T15" s="19">
        <f t="shared" si="5"/>
        <v>20</v>
      </c>
      <c r="U15" s="19">
        <f t="shared" si="5"/>
        <v>0</v>
      </c>
      <c r="V15" s="19">
        <f t="shared" si="5"/>
        <v>0</v>
      </c>
      <c r="W15" s="19">
        <f t="shared" si="5"/>
        <v>16</v>
      </c>
      <c r="X15" s="19">
        <f t="shared" si="5"/>
        <v>16</v>
      </c>
      <c r="Y15" s="19">
        <f t="shared" si="5"/>
        <v>16</v>
      </c>
      <c r="Z15" s="19">
        <f t="shared" si="5"/>
        <v>14</v>
      </c>
      <c r="AA15" s="19">
        <f t="shared" si="5"/>
        <v>18</v>
      </c>
      <c r="AB15" s="19">
        <f t="shared" si="5"/>
        <v>14</v>
      </c>
      <c r="AC15" s="19">
        <f t="shared" si="5"/>
        <v>14</v>
      </c>
      <c r="AD15" s="19">
        <f t="shared" si="5"/>
        <v>16</v>
      </c>
      <c r="AE15" s="19">
        <f t="shared" si="5"/>
        <v>16</v>
      </c>
      <c r="AF15" s="19">
        <f t="shared" si="5"/>
        <v>14</v>
      </c>
      <c r="AG15" s="19">
        <f t="shared" si="5"/>
        <v>16</v>
      </c>
      <c r="AH15" s="19">
        <f t="shared" si="5"/>
        <v>14</v>
      </c>
      <c r="AI15" s="19">
        <f t="shared" si="5"/>
        <v>18</v>
      </c>
      <c r="AJ15" s="19">
        <f t="shared" si="5"/>
        <v>16</v>
      </c>
      <c r="AK15" s="19">
        <f t="shared" si="5"/>
        <v>20</v>
      </c>
      <c r="AL15" s="19">
        <f t="shared" si="5"/>
        <v>14</v>
      </c>
      <c r="AM15" s="19">
        <f t="shared" si="5"/>
        <v>18</v>
      </c>
      <c r="AN15" s="19">
        <f t="shared" si="5"/>
        <v>14</v>
      </c>
      <c r="AO15" s="19">
        <f t="shared" si="5"/>
        <v>18</v>
      </c>
      <c r="AP15" s="19">
        <f t="shared" si="5"/>
        <v>16</v>
      </c>
      <c r="AQ15" s="19">
        <f t="shared" si="5"/>
        <v>14</v>
      </c>
      <c r="AR15" s="19">
        <f t="shared" si="5"/>
        <v>8</v>
      </c>
      <c r="AS15" s="19">
        <f t="shared" si="5"/>
        <v>0</v>
      </c>
      <c r="AT15" s="19">
        <f t="shared" si="5"/>
        <v>0</v>
      </c>
      <c r="AU15" s="19">
        <f t="shared" si="5"/>
        <v>0</v>
      </c>
      <c r="AV15" s="19">
        <f t="shared" si="5"/>
        <v>0</v>
      </c>
      <c r="AW15" s="19">
        <f t="shared" si="5"/>
        <v>0</v>
      </c>
      <c r="AX15" s="19">
        <f t="shared" si="5"/>
        <v>0</v>
      </c>
      <c r="AY15" s="19">
        <f t="shared" si="5"/>
        <v>0</v>
      </c>
      <c r="AZ15" s="19">
        <f t="shared" si="5"/>
        <v>0</v>
      </c>
      <c r="BA15" s="19">
        <f t="shared" si="5"/>
        <v>0</v>
      </c>
      <c r="BB15" s="19">
        <f t="shared" si="5"/>
        <v>0</v>
      </c>
      <c r="BC15" s="19">
        <f t="shared" si="5"/>
        <v>0</v>
      </c>
      <c r="BD15" s="19">
        <f t="shared" si="5"/>
        <v>0</v>
      </c>
      <c r="BE15" s="19">
        <f t="shared" si="5"/>
        <v>668</v>
      </c>
      <c r="BF15" s="20"/>
    </row>
    <row r="16" spans="1:58" s="5" customFormat="1" ht="9.75" customHeight="1" x14ac:dyDescent="0.25">
      <c r="A16" s="80"/>
      <c r="B16" s="49" t="s">
        <v>93</v>
      </c>
      <c r="C16" s="50" t="s">
        <v>56</v>
      </c>
      <c r="D16" s="12">
        <v>2</v>
      </c>
      <c r="E16" s="12">
        <v>2</v>
      </c>
      <c r="F16" s="12">
        <v>4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</v>
      </c>
      <c r="R16" s="12">
        <v>2</v>
      </c>
      <c r="S16" s="12">
        <v>2</v>
      </c>
      <c r="T16" s="12">
        <v>4</v>
      </c>
      <c r="U16" s="12"/>
      <c r="V16" s="12"/>
      <c r="W16" s="12">
        <v>4</v>
      </c>
      <c r="X16" s="12">
        <v>4</v>
      </c>
      <c r="Y16" s="12">
        <v>2</v>
      </c>
      <c r="Z16" s="12">
        <v>4</v>
      </c>
      <c r="AA16" s="12">
        <v>2</v>
      </c>
      <c r="AB16" s="12">
        <v>2</v>
      </c>
      <c r="AC16" s="12">
        <v>2</v>
      </c>
      <c r="AD16" s="12">
        <v>2</v>
      </c>
      <c r="AE16" s="12">
        <v>2</v>
      </c>
      <c r="AF16" s="12">
        <v>2</v>
      </c>
      <c r="AG16" s="12">
        <v>4</v>
      </c>
      <c r="AH16" s="12">
        <v>2</v>
      </c>
      <c r="AI16" s="12">
        <v>4</v>
      </c>
      <c r="AJ16" s="12">
        <v>2</v>
      </c>
      <c r="AK16" s="12">
        <v>4</v>
      </c>
      <c r="AL16" s="12">
        <v>2</v>
      </c>
      <c r="AM16" s="12">
        <v>4</v>
      </c>
      <c r="AN16" s="12">
        <v>2</v>
      </c>
      <c r="AO16" s="12">
        <v>4</v>
      </c>
      <c r="AP16" s="12">
        <v>2</v>
      </c>
      <c r="AQ16" s="12">
        <v>2</v>
      </c>
      <c r="AR16" s="12">
        <v>2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98</v>
      </c>
      <c r="BF16" s="6"/>
    </row>
    <row r="17" spans="1:58" s="5" customFormat="1" ht="9.75" customHeight="1" x14ac:dyDescent="0.25">
      <c r="A17" s="80"/>
      <c r="B17" s="49" t="s">
        <v>94</v>
      </c>
      <c r="C17" s="50" t="s">
        <v>59</v>
      </c>
      <c r="D17" s="12">
        <v>8</v>
      </c>
      <c r="E17" s="12">
        <v>6</v>
      </c>
      <c r="F17" s="12">
        <v>6</v>
      </c>
      <c r="G17" s="12">
        <v>6</v>
      </c>
      <c r="H17" s="12">
        <v>6</v>
      </c>
      <c r="I17" s="12">
        <v>6</v>
      </c>
      <c r="J17" s="12">
        <v>6</v>
      </c>
      <c r="K17" s="12">
        <v>6</v>
      </c>
      <c r="L17" s="12">
        <v>6</v>
      </c>
      <c r="M17" s="12">
        <v>6</v>
      </c>
      <c r="N17" s="12">
        <v>8</v>
      </c>
      <c r="O17" s="12">
        <v>6</v>
      </c>
      <c r="P17" s="12">
        <v>6</v>
      </c>
      <c r="Q17" s="12">
        <v>6</v>
      </c>
      <c r="R17" s="12">
        <v>6</v>
      </c>
      <c r="S17" s="12">
        <v>6</v>
      </c>
      <c r="T17" s="12">
        <v>6</v>
      </c>
      <c r="U17" s="12"/>
      <c r="V17" s="12"/>
      <c r="W17" s="12">
        <v>6</v>
      </c>
      <c r="X17" s="12">
        <v>6</v>
      </c>
      <c r="Y17" s="12">
        <v>6</v>
      </c>
      <c r="Z17" s="12">
        <v>4</v>
      </c>
      <c r="AA17" s="12">
        <v>6</v>
      </c>
      <c r="AB17" s="12">
        <v>6</v>
      </c>
      <c r="AC17" s="12">
        <v>6</v>
      </c>
      <c r="AD17" s="12">
        <v>6</v>
      </c>
      <c r="AE17" s="12">
        <v>6</v>
      </c>
      <c r="AF17" s="12">
        <v>6</v>
      </c>
      <c r="AG17" s="12">
        <v>6</v>
      </c>
      <c r="AH17" s="12">
        <v>6</v>
      </c>
      <c r="AI17" s="12">
        <v>6</v>
      </c>
      <c r="AJ17" s="12">
        <v>6</v>
      </c>
      <c r="AK17" s="12">
        <v>6</v>
      </c>
      <c r="AL17" s="12">
        <v>6</v>
      </c>
      <c r="AM17" s="12">
        <v>6</v>
      </c>
      <c r="AN17" s="12">
        <v>6</v>
      </c>
      <c r="AO17" s="12">
        <v>6</v>
      </c>
      <c r="AP17" s="12">
        <v>6</v>
      </c>
      <c r="AQ17" s="12">
        <v>4</v>
      </c>
      <c r="AR17" s="12">
        <v>2</v>
      </c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230</v>
      </c>
      <c r="BF17" s="6"/>
    </row>
    <row r="18" spans="1:58" s="5" customFormat="1" ht="20.25" customHeight="1" x14ac:dyDescent="0.25">
      <c r="A18" s="80"/>
      <c r="B18" s="49" t="s">
        <v>95</v>
      </c>
      <c r="C18" s="50" t="s">
        <v>58</v>
      </c>
      <c r="D18" s="12">
        <v>2</v>
      </c>
      <c r="E18" s="12">
        <v>2</v>
      </c>
      <c r="F18" s="12"/>
      <c r="G18" s="12">
        <v>2</v>
      </c>
      <c r="H18" s="12">
        <v>2</v>
      </c>
      <c r="I18" s="12"/>
      <c r="J18" s="12">
        <v>2</v>
      </c>
      <c r="K18" s="12"/>
      <c r="L18" s="12">
        <v>2</v>
      </c>
      <c r="M18" s="12">
        <v>2</v>
      </c>
      <c r="N18" s="12">
        <v>2</v>
      </c>
      <c r="O18" s="12">
        <v>2</v>
      </c>
      <c r="P18" s="12">
        <v>2</v>
      </c>
      <c r="Q18" s="12">
        <v>2</v>
      </c>
      <c r="R18" s="12">
        <v>2</v>
      </c>
      <c r="S18" s="12">
        <v>2</v>
      </c>
      <c r="T18" s="12">
        <v>2</v>
      </c>
      <c r="U18" s="12"/>
      <c r="V18" s="12"/>
      <c r="W18" s="12">
        <v>2</v>
      </c>
      <c r="X18" s="12">
        <v>2</v>
      </c>
      <c r="Y18" s="12">
        <v>2</v>
      </c>
      <c r="Z18" s="12"/>
      <c r="AA18" s="12">
        <v>2</v>
      </c>
      <c r="AB18" s="12"/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/>
      <c r="AO18" s="12">
        <v>2</v>
      </c>
      <c r="AP18" s="12">
        <v>2</v>
      </c>
      <c r="AQ18" s="12">
        <v>2</v>
      </c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64</v>
      </c>
      <c r="BF18" s="6"/>
    </row>
    <row r="19" spans="1:58" s="5" customFormat="1" ht="9.75" customHeight="1" x14ac:dyDescent="0.25">
      <c r="A19" s="80"/>
      <c r="B19" s="49" t="s">
        <v>96</v>
      </c>
      <c r="C19" s="50" t="s">
        <v>57</v>
      </c>
      <c r="D19" s="12">
        <v>2</v>
      </c>
      <c r="E19" s="12">
        <v>4</v>
      </c>
      <c r="F19" s="12">
        <v>2</v>
      </c>
      <c r="G19" s="12">
        <v>4</v>
      </c>
      <c r="H19" s="12">
        <v>2</v>
      </c>
      <c r="I19" s="12">
        <v>4</v>
      </c>
      <c r="J19" s="12">
        <v>2</v>
      </c>
      <c r="K19" s="12">
        <v>4</v>
      </c>
      <c r="L19" s="12">
        <v>2</v>
      </c>
      <c r="M19" s="12">
        <v>4</v>
      </c>
      <c r="N19" s="12">
        <v>2</v>
      </c>
      <c r="O19" s="12">
        <v>2</v>
      </c>
      <c r="P19" s="12">
        <v>4</v>
      </c>
      <c r="Q19" s="12">
        <v>4</v>
      </c>
      <c r="R19" s="12">
        <v>2</v>
      </c>
      <c r="S19" s="12">
        <v>4</v>
      </c>
      <c r="T19" s="12">
        <v>2</v>
      </c>
      <c r="U19" s="12"/>
      <c r="V19" s="12"/>
      <c r="W19" s="12">
        <v>2</v>
      </c>
      <c r="X19" s="12">
        <v>2</v>
      </c>
      <c r="Y19" s="12">
        <v>2</v>
      </c>
      <c r="Z19" s="12">
        <v>4</v>
      </c>
      <c r="AA19" s="12">
        <v>4</v>
      </c>
      <c r="AB19" s="12">
        <v>4</v>
      </c>
      <c r="AC19" s="12">
        <v>2</v>
      </c>
      <c r="AD19" s="12">
        <v>4</v>
      </c>
      <c r="AE19" s="12">
        <v>2</v>
      </c>
      <c r="AF19" s="12">
        <v>2</v>
      </c>
      <c r="AG19" s="12">
        <v>2</v>
      </c>
      <c r="AH19" s="12">
        <v>2</v>
      </c>
      <c r="AI19" s="12">
        <v>4</v>
      </c>
      <c r="AJ19" s="12">
        <v>4</v>
      </c>
      <c r="AK19" s="12">
        <v>4</v>
      </c>
      <c r="AL19" s="12">
        <v>2</v>
      </c>
      <c r="AM19" s="12">
        <v>4</v>
      </c>
      <c r="AN19" s="12">
        <v>4</v>
      </c>
      <c r="AO19" s="12">
        <v>4</v>
      </c>
      <c r="AP19" s="12">
        <v>4</v>
      </c>
      <c r="AQ19" s="12">
        <v>4</v>
      </c>
      <c r="AR19" s="12">
        <v>2</v>
      </c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>
        <f t="shared" si="1"/>
        <v>118</v>
      </c>
      <c r="BF19" s="6"/>
    </row>
    <row r="20" spans="1:58" s="5" customFormat="1" ht="9.75" customHeight="1" x14ac:dyDescent="0.25">
      <c r="A20" s="80"/>
      <c r="B20" s="49" t="s">
        <v>97</v>
      </c>
      <c r="C20" s="50" t="s">
        <v>49</v>
      </c>
      <c r="D20" s="12">
        <v>4</v>
      </c>
      <c r="E20" s="12">
        <v>4</v>
      </c>
      <c r="F20" s="12">
        <v>4</v>
      </c>
      <c r="G20" s="12">
        <v>4</v>
      </c>
      <c r="H20" s="12">
        <v>6</v>
      </c>
      <c r="I20" s="12">
        <v>4</v>
      </c>
      <c r="J20" s="12">
        <v>6</v>
      </c>
      <c r="K20" s="12">
        <v>4</v>
      </c>
      <c r="L20" s="12">
        <v>4</v>
      </c>
      <c r="M20" s="12">
        <v>4</v>
      </c>
      <c r="N20" s="12">
        <v>4</v>
      </c>
      <c r="O20" s="12">
        <v>4</v>
      </c>
      <c r="P20" s="12">
        <v>4</v>
      </c>
      <c r="Q20" s="12">
        <v>4</v>
      </c>
      <c r="R20" s="12">
        <v>6</v>
      </c>
      <c r="S20" s="12">
        <v>4</v>
      </c>
      <c r="T20" s="12">
        <v>4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si="1"/>
        <v>74</v>
      </c>
      <c r="BF20" s="6"/>
    </row>
    <row r="21" spans="1:58" s="5" customFormat="1" ht="42" customHeight="1" x14ac:dyDescent="0.25">
      <c r="A21" s="80"/>
      <c r="B21" s="57" t="s">
        <v>47</v>
      </c>
      <c r="C21" s="58" t="s">
        <v>122</v>
      </c>
      <c r="D21" s="12">
        <v>2</v>
      </c>
      <c r="E21" s="12">
        <v>2</v>
      </c>
      <c r="F21" s="12">
        <v>2</v>
      </c>
      <c r="G21" s="12"/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2"/>
      <c r="V21" s="12"/>
      <c r="W21" s="12">
        <v>2</v>
      </c>
      <c r="X21" s="12">
        <v>2</v>
      </c>
      <c r="Y21" s="12">
        <v>4</v>
      </c>
      <c r="Z21" s="12">
        <v>2</v>
      </c>
      <c r="AA21" s="12">
        <v>4</v>
      </c>
      <c r="AB21" s="12">
        <v>2</v>
      </c>
      <c r="AC21" s="12">
        <v>2</v>
      </c>
      <c r="AD21" s="12">
        <v>2</v>
      </c>
      <c r="AE21" s="12">
        <v>4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4</v>
      </c>
      <c r="AL21" s="12">
        <v>2</v>
      </c>
      <c r="AM21" s="12">
        <v>2</v>
      </c>
      <c r="AN21" s="12">
        <v>2</v>
      </c>
      <c r="AO21" s="12">
        <v>2</v>
      </c>
      <c r="AP21" s="27">
        <v>2</v>
      </c>
      <c r="AQ21" s="14">
        <v>2</v>
      </c>
      <c r="AR21" s="14">
        <v>2</v>
      </c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1"/>
        <v>84</v>
      </c>
      <c r="BF21" s="6"/>
    </row>
    <row r="22" spans="1:58" s="21" customFormat="1" ht="12.75" customHeight="1" x14ac:dyDescent="0.25">
      <c r="A22" s="80"/>
      <c r="B22" s="54" t="s">
        <v>40</v>
      </c>
      <c r="C22" s="55" t="s">
        <v>41</v>
      </c>
      <c r="D22" s="19">
        <f>D23</f>
        <v>8</v>
      </c>
      <c r="E22" s="19">
        <f t="shared" ref="E22:BE22" si="6">E23</f>
        <v>10</v>
      </c>
      <c r="F22" s="19">
        <f t="shared" si="6"/>
        <v>10</v>
      </c>
      <c r="G22" s="19">
        <f t="shared" si="6"/>
        <v>10</v>
      </c>
      <c r="H22" s="19">
        <f t="shared" si="6"/>
        <v>10</v>
      </c>
      <c r="I22" s="19">
        <f t="shared" si="6"/>
        <v>10</v>
      </c>
      <c r="J22" s="19">
        <f t="shared" si="6"/>
        <v>10</v>
      </c>
      <c r="K22" s="19">
        <f t="shared" si="6"/>
        <v>10</v>
      </c>
      <c r="L22" s="19">
        <f t="shared" si="6"/>
        <v>10</v>
      </c>
      <c r="M22" s="19">
        <f t="shared" si="6"/>
        <v>8</v>
      </c>
      <c r="N22" s="19">
        <f t="shared" si="6"/>
        <v>10</v>
      </c>
      <c r="O22" s="19">
        <f t="shared" si="6"/>
        <v>10</v>
      </c>
      <c r="P22" s="19">
        <f t="shared" si="6"/>
        <v>10</v>
      </c>
      <c r="Q22" s="19">
        <f t="shared" si="6"/>
        <v>8</v>
      </c>
      <c r="R22" s="19">
        <f t="shared" si="6"/>
        <v>10</v>
      </c>
      <c r="S22" s="19">
        <f t="shared" si="6"/>
        <v>8</v>
      </c>
      <c r="T22" s="19">
        <f t="shared" si="6"/>
        <v>8</v>
      </c>
      <c r="U22" s="19">
        <f t="shared" si="6"/>
        <v>0</v>
      </c>
      <c r="V22" s="19">
        <f t="shared" si="6"/>
        <v>0</v>
      </c>
      <c r="W22" s="19">
        <f t="shared" si="6"/>
        <v>8</v>
      </c>
      <c r="X22" s="19">
        <f t="shared" si="6"/>
        <v>14</v>
      </c>
      <c r="Y22" s="19">
        <f t="shared" si="6"/>
        <v>8</v>
      </c>
      <c r="Z22" s="19">
        <f t="shared" si="6"/>
        <v>14</v>
      </c>
      <c r="AA22" s="19">
        <f t="shared" si="6"/>
        <v>8</v>
      </c>
      <c r="AB22" s="19">
        <f t="shared" si="6"/>
        <v>14</v>
      </c>
      <c r="AC22" s="19">
        <f t="shared" si="6"/>
        <v>8</v>
      </c>
      <c r="AD22" s="19">
        <f t="shared" si="6"/>
        <v>12</v>
      </c>
      <c r="AE22" s="19">
        <f t="shared" si="6"/>
        <v>8</v>
      </c>
      <c r="AF22" s="19">
        <f t="shared" si="6"/>
        <v>12</v>
      </c>
      <c r="AG22" s="19">
        <f t="shared" si="6"/>
        <v>8</v>
      </c>
      <c r="AH22" s="19">
        <f t="shared" si="6"/>
        <v>14</v>
      </c>
      <c r="AI22" s="19">
        <f t="shared" si="6"/>
        <v>8</v>
      </c>
      <c r="AJ22" s="19">
        <f t="shared" si="6"/>
        <v>12</v>
      </c>
      <c r="AK22" s="19">
        <f t="shared" si="6"/>
        <v>8</v>
      </c>
      <c r="AL22" s="19">
        <f t="shared" si="6"/>
        <v>12</v>
      </c>
      <c r="AM22" s="19">
        <f t="shared" si="6"/>
        <v>8</v>
      </c>
      <c r="AN22" s="19">
        <f t="shared" si="6"/>
        <v>14</v>
      </c>
      <c r="AO22" s="19">
        <f t="shared" si="6"/>
        <v>8</v>
      </c>
      <c r="AP22" s="19">
        <f t="shared" si="6"/>
        <v>12</v>
      </c>
      <c r="AQ22" s="19">
        <f t="shared" si="6"/>
        <v>12</v>
      </c>
      <c r="AR22" s="19">
        <f t="shared" si="6"/>
        <v>22</v>
      </c>
      <c r="AS22" s="19">
        <f t="shared" si="6"/>
        <v>36</v>
      </c>
      <c r="AT22" s="19">
        <f t="shared" si="6"/>
        <v>24</v>
      </c>
      <c r="AU22" s="19">
        <f t="shared" si="6"/>
        <v>0</v>
      </c>
      <c r="AV22" s="19">
        <f t="shared" si="6"/>
        <v>0</v>
      </c>
      <c r="AW22" s="19">
        <f t="shared" si="6"/>
        <v>0</v>
      </c>
      <c r="AX22" s="19">
        <f t="shared" si="6"/>
        <v>0</v>
      </c>
      <c r="AY22" s="19">
        <f t="shared" si="6"/>
        <v>0</v>
      </c>
      <c r="AZ22" s="19">
        <f t="shared" si="6"/>
        <v>0</v>
      </c>
      <c r="BA22" s="19">
        <f t="shared" si="6"/>
        <v>0</v>
      </c>
      <c r="BB22" s="19">
        <f t="shared" si="6"/>
        <v>0</v>
      </c>
      <c r="BC22" s="19">
        <f t="shared" si="6"/>
        <v>0</v>
      </c>
      <c r="BD22" s="19">
        <f t="shared" si="6"/>
        <v>0</v>
      </c>
      <c r="BE22" s="19">
        <f t="shared" si="6"/>
        <v>464</v>
      </c>
      <c r="BF22" s="20"/>
    </row>
    <row r="23" spans="1:58" s="18" customFormat="1" ht="30.75" customHeight="1" x14ac:dyDescent="0.25">
      <c r="A23" s="80"/>
      <c r="B23" s="52"/>
      <c r="C23" s="53" t="s">
        <v>98</v>
      </c>
      <c r="D23" s="16">
        <f>D24+D25+D26</f>
        <v>8</v>
      </c>
      <c r="E23" s="16">
        <f t="shared" ref="E23:BE23" si="7">E24+E25+E26</f>
        <v>10</v>
      </c>
      <c r="F23" s="16">
        <f t="shared" si="7"/>
        <v>10</v>
      </c>
      <c r="G23" s="16">
        <f t="shared" si="7"/>
        <v>10</v>
      </c>
      <c r="H23" s="16">
        <f t="shared" si="7"/>
        <v>10</v>
      </c>
      <c r="I23" s="16">
        <f t="shared" si="7"/>
        <v>10</v>
      </c>
      <c r="J23" s="16">
        <f t="shared" si="7"/>
        <v>10</v>
      </c>
      <c r="K23" s="16">
        <f t="shared" si="7"/>
        <v>10</v>
      </c>
      <c r="L23" s="16">
        <f t="shared" si="7"/>
        <v>10</v>
      </c>
      <c r="M23" s="16">
        <f t="shared" si="7"/>
        <v>8</v>
      </c>
      <c r="N23" s="16">
        <f t="shared" si="7"/>
        <v>10</v>
      </c>
      <c r="O23" s="16">
        <f t="shared" si="7"/>
        <v>10</v>
      </c>
      <c r="P23" s="16">
        <f t="shared" si="7"/>
        <v>10</v>
      </c>
      <c r="Q23" s="16">
        <f t="shared" si="7"/>
        <v>8</v>
      </c>
      <c r="R23" s="16">
        <f t="shared" si="7"/>
        <v>10</v>
      </c>
      <c r="S23" s="16">
        <f t="shared" si="7"/>
        <v>8</v>
      </c>
      <c r="T23" s="16">
        <f t="shared" si="7"/>
        <v>8</v>
      </c>
      <c r="U23" s="16">
        <f t="shared" si="7"/>
        <v>0</v>
      </c>
      <c r="V23" s="16">
        <f t="shared" si="7"/>
        <v>0</v>
      </c>
      <c r="W23" s="16">
        <f t="shared" si="7"/>
        <v>8</v>
      </c>
      <c r="X23" s="16">
        <f t="shared" si="7"/>
        <v>14</v>
      </c>
      <c r="Y23" s="16">
        <f t="shared" si="7"/>
        <v>8</v>
      </c>
      <c r="Z23" s="16">
        <f t="shared" si="7"/>
        <v>14</v>
      </c>
      <c r="AA23" s="16">
        <f t="shared" si="7"/>
        <v>8</v>
      </c>
      <c r="AB23" s="16">
        <f t="shared" si="7"/>
        <v>14</v>
      </c>
      <c r="AC23" s="16">
        <f t="shared" si="7"/>
        <v>8</v>
      </c>
      <c r="AD23" s="16">
        <f t="shared" si="7"/>
        <v>12</v>
      </c>
      <c r="AE23" s="16">
        <f t="shared" si="7"/>
        <v>8</v>
      </c>
      <c r="AF23" s="16">
        <f t="shared" si="7"/>
        <v>12</v>
      </c>
      <c r="AG23" s="16">
        <f t="shared" si="7"/>
        <v>8</v>
      </c>
      <c r="AH23" s="16">
        <f t="shared" si="7"/>
        <v>14</v>
      </c>
      <c r="AI23" s="16">
        <f t="shared" si="7"/>
        <v>8</v>
      </c>
      <c r="AJ23" s="16">
        <f t="shared" si="7"/>
        <v>12</v>
      </c>
      <c r="AK23" s="16">
        <f t="shared" si="7"/>
        <v>8</v>
      </c>
      <c r="AL23" s="16">
        <f t="shared" si="7"/>
        <v>12</v>
      </c>
      <c r="AM23" s="16">
        <f t="shared" si="7"/>
        <v>8</v>
      </c>
      <c r="AN23" s="16">
        <f t="shared" si="7"/>
        <v>14</v>
      </c>
      <c r="AO23" s="16">
        <f t="shared" si="7"/>
        <v>8</v>
      </c>
      <c r="AP23" s="16">
        <f t="shared" si="7"/>
        <v>12</v>
      </c>
      <c r="AQ23" s="16">
        <f t="shared" si="7"/>
        <v>12</v>
      </c>
      <c r="AR23" s="16">
        <f t="shared" si="7"/>
        <v>22</v>
      </c>
      <c r="AS23" s="16">
        <f t="shared" si="7"/>
        <v>36</v>
      </c>
      <c r="AT23" s="16">
        <f t="shared" si="7"/>
        <v>24</v>
      </c>
      <c r="AU23" s="16">
        <f t="shared" si="7"/>
        <v>0</v>
      </c>
      <c r="AV23" s="16">
        <f t="shared" si="7"/>
        <v>0</v>
      </c>
      <c r="AW23" s="16">
        <f t="shared" si="7"/>
        <v>0</v>
      </c>
      <c r="AX23" s="16">
        <f t="shared" si="7"/>
        <v>0</v>
      </c>
      <c r="AY23" s="16">
        <f t="shared" si="7"/>
        <v>0</v>
      </c>
      <c r="AZ23" s="16">
        <f t="shared" si="7"/>
        <v>0</v>
      </c>
      <c r="BA23" s="16">
        <f t="shared" si="7"/>
        <v>0</v>
      </c>
      <c r="BB23" s="16">
        <f t="shared" si="7"/>
        <v>0</v>
      </c>
      <c r="BC23" s="16">
        <f t="shared" si="7"/>
        <v>0</v>
      </c>
      <c r="BD23" s="16">
        <f t="shared" si="7"/>
        <v>0</v>
      </c>
      <c r="BE23" s="16">
        <f t="shared" si="7"/>
        <v>464</v>
      </c>
      <c r="BF23" s="17"/>
    </row>
    <row r="24" spans="1:58" s="5" customFormat="1" ht="21" customHeight="1" x14ac:dyDescent="0.25">
      <c r="A24" s="80"/>
      <c r="B24" s="49" t="s">
        <v>99</v>
      </c>
      <c r="C24" s="68" t="s">
        <v>120</v>
      </c>
      <c r="D24" s="12">
        <v>8</v>
      </c>
      <c r="E24" s="12">
        <v>10</v>
      </c>
      <c r="F24" s="12">
        <v>10</v>
      </c>
      <c r="G24" s="12">
        <v>10</v>
      </c>
      <c r="H24" s="12">
        <v>10</v>
      </c>
      <c r="I24" s="12">
        <v>10</v>
      </c>
      <c r="J24" s="12">
        <v>10</v>
      </c>
      <c r="K24" s="12">
        <v>10</v>
      </c>
      <c r="L24" s="12">
        <v>10</v>
      </c>
      <c r="M24" s="12">
        <v>8</v>
      </c>
      <c r="N24" s="12">
        <v>10</v>
      </c>
      <c r="O24" s="12">
        <v>10</v>
      </c>
      <c r="P24" s="12">
        <v>10</v>
      </c>
      <c r="Q24" s="12">
        <v>8</v>
      </c>
      <c r="R24" s="12">
        <v>10</v>
      </c>
      <c r="S24" s="12">
        <v>8</v>
      </c>
      <c r="T24" s="12">
        <v>8</v>
      </c>
      <c r="U24" s="12"/>
      <c r="V24" s="12"/>
      <c r="W24" s="12">
        <v>8</v>
      </c>
      <c r="X24" s="12">
        <v>8</v>
      </c>
      <c r="Y24" s="12">
        <v>8</v>
      </c>
      <c r="Z24" s="12">
        <v>8</v>
      </c>
      <c r="AA24" s="12">
        <v>8</v>
      </c>
      <c r="AB24" s="12">
        <v>8</v>
      </c>
      <c r="AC24" s="12">
        <v>8</v>
      </c>
      <c r="AD24" s="12">
        <v>6</v>
      </c>
      <c r="AE24" s="12">
        <v>8</v>
      </c>
      <c r="AF24" s="12">
        <v>6</v>
      </c>
      <c r="AG24" s="12">
        <v>8</v>
      </c>
      <c r="AH24" s="12">
        <v>8</v>
      </c>
      <c r="AI24" s="12">
        <v>8</v>
      </c>
      <c r="AJ24" s="12">
        <v>6</v>
      </c>
      <c r="AK24" s="12">
        <v>8</v>
      </c>
      <c r="AL24" s="12">
        <v>6</v>
      </c>
      <c r="AM24" s="12">
        <v>8</v>
      </c>
      <c r="AN24" s="12">
        <v>8</v>
      </c>
      <c r="AO24" s="12">
        <v>8</v>
      </c>
      <c r="AP24" s="12">
        <v>6</v>
      </c>
      <c r="AQ24" s="12">
        <v>6</v>
      </c>
      <c r="AR24" s="12">
        <v>4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ref="BE24:BE27" si="8">SUM(D24:BD24)</f>
        <v>320</v>
      </c>
      <c r="BF24" s="6"/>
    </row>
    <row r="25" spans="1:58" s="5" customFormat="1" ht="9.75" customHeight="1" x14ac:dyDescent="0.25">
      <c r="A25" s="80"/>
      <c r="B25" s="56" t="s">
        <v>100</v>
      </c>
      <c r="C25" s="15" t="s">
        <v>52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6</v>
      </c>
      <c r="Y25" s="12"/>
      <c r="Z25" s="12">
        <v>6</v>
      </c>
      <c r="AA25" s="12"/>
      <c r="AB25" s="12">
        <v>6</v>
      </c>
      <c r="AC25" s="12"/>
      <c r="AD25" s="12">
        <v>6</v>
      </c>
      <c r="AE25" s="12"/>
      <c r="AF25" s="12">
        <v>6</v>
      </c>
      <c r="AG25" s="12"/>
      <c r="AH25" s="12">
        <v>6</v>
      </c>
      <c r="AI25" s="12"/>
      <c r="AJ25" s="12">
        <v>6</v>
      </c>
      <c r="AK25" s="12"/>
      <c r="AL25" s="12">
        <v>6</v>
      </c>
      <c r="AM25" s="12"/>
      <c r="AN25" s="12">
        <v>6</v>
      </c>
      <c r="AO25" s="12"/>
      <c r="AP25" s="12">
        <v>6</v>
      </c>
      <c r="AQ25" s="12">
        <v>6</v>
      </c>
      <c r="AR25" s="12">
        <v>6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si="8"/>
        <v>72</v>
      </c>
      <c r="BF25" s="6"/>
    </row>
    <row r="26" spans="1:58" s="5" customFormat="1" ht="9.75" customHeight="1" x14ac:dyDescent="0.25">
      <c r="A26" s="80"/>
      <c r="B26" s="23" t="s">
        <v>101</v>
      </c>
      <c r="C26" s="15" t="s">
        <v>53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12</v>
      </c>
      <c r="AS26" s="12">
        <v>36</v>
      </c>
      <c r="AT26" s="12">
        <v>24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8"/>
        <v>72</v>
      </c>
      <c r="BF26" s="6"/>
    </row>
    <row r="27" spans="1:58" s="21" customFormat="1" ht="9.75" customHeight="1" x14ac:dyDescent="0.25">
      <c r="A27" s="64"/>
      <c r="B27" s="70" t="s">
        <v>118</v>
      </c>
      <c r="C27" s="71" t="s">
        <v>119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>
        <v>6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>
        <v>6</v>
      </c>
      <c r="AS27" s="19"/>
      <c r="AT27" s="19">
        <v>12</v>
      </c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2">
        <f t="shared" si="8"/>
        <v>24</v>
      </c>
      <c r="BF27" s="20"/>
    </row>
    <row r="28" spans="1:58" s="21" customFormat="1" ht="15" customHeight="1" x14ac:dyDescent="0.25">
      <c r="A28" s="51"/>
      <c r="B28" s="89" t="s">
        <v>54</v>
      </c>
      <c r="C28" s="89"/>
      <c r="D28" s="19">
        <f t="shared" ref="D28:K28" si="9">D6+D11+D14</f>
        <v>36</v>
      </c>
      <c r="E28" s="19">
        <f t="shared" si="9"/>
        <v>36</v>
      </c>
      <c r="F28" s="19">
        <f t="shared" si="9"/>
        <v>36</v>
      </c>
      <c r="G28" s="19">
        <f t="shared" si="9"/>
        <v>36</v>
      </c>
      <c r="H28" s="19">
        <f t="shared" si="9"/>
        <v>36</v>
      </c>
      <c r="I28" s="19">
        <f t="shared" si="9"/>
        <v>36</v>
      </c>
      <c r="J28" s="19">
        <f t="shared" si="9"/>
        <v>36</v>
      </c>
      <c r="K28" s="19">
        <f t="shared" si="9"/>
        <v>36</v>
      </c>
      <c r="L28" s="19">
        <f t="shared" ref="L28:AP28" si="10">L6+L11+L14+L27</f>
        <v>36</v>
      </c>
      <c r="M28" s="19">
        <f t="shared" si="10"/>
        <v>36</v>
      </c>
      <c r="N28" s="19">
        <f t="shared" si="10"/>
        <v>36</v>
      </c>
      <c r="O28" s="19">
        <f t="shared" si="10"/>
        <v>36</v>
      </c>
      <c r="P28" s="19">
        <f t="shared" si="10"/>
        <v>36</v>
      </c>
      <c r="Q28" s="19">
        <f t="shared" si="10"/>
        <v>36</v>
      </c>
      <c r="R28" s="19">
        <f t="shared" si="10"/>
        <v>36</v>
      </c>
      <c r="S28" s="19">
        <f t="shared" si="10"/>
        <v>36</v>
      </c>
      <c r="T28" s="19">
        <f t="shared" si="10"/>
        <v>36</v>
      </c>
      <c r="U28" s="19">
        <f t="shared" si="10"/>
        <v>0</v>
      </c>
      <c r="V28" s="19">
        <f t="shared" si="10"/>
        <v>0</v>
      </c>
      <c r="W28" s="19">
        <f t="shared" si="10"/>
        <v>36</v>
      </c>
      <c r="X28" s="19">
        <f t="shared" si="10"/>
        <v>36</v>
      </c>
      <c r="Y28" s="19">
        <f t="shared" si="10"/>
        <v>36</v>
      </c>
      <c r="Z28" s="19">
        <f t="shared" si="10"/>
        <v>36</v>
      </c>
      <c r="AA28" s="19">
        <f t="shared" si="10"/>
        <v>36</v>
      </c>
      <c r="AB28" s="19">
        <f t="shared" si="10"/>
        <v>36</v>
      </c>
      <c r="AC28" s="19">
        <f t="shared" si="10"/>
        <v>36</v>
      </c>
      <c r="AD28" s="19">
        <f t="shared" si="10"/>
        <v>36</v>
      </c>
      <c r="AE28" s="19">
        <f t="shared" si="10"/>
        <v>36</v>
      </c>
      <c r="AF28" s="19">
        <f t="shared" si="10"/>
        <v>36</v>
      </c>
      <c r="AG28" s="19">
        <f t="shared" si="10"/>
        <v>36</v>
      </c>
      <c r="AH28" s="19">
        <f t="shared" si="10"/>
        <v>36</v>
      </c>
      <c r="AI28" s="19">
        <f t="shared" si="10"/>
        <v>36</v>
      </c>
      <c r="AJ28" s="19">
        <f t="shared" si="10"/>
        <v>36</v>
      </c>
      <c r="AK28" s="19">
        <f t="shared" si="10"/>
        <v>36</v>
      </c>
      <c r="AL28" s="19">
        <f t="shared" si="10"/>
        <v>36</v>
      </c>
      <c r="AM28" s="19">
        <f t="shared" si="10"/>
        <v>36</v>
      </c>
      <c r="AN28" s="19">
        <f t="shared" si="10"/>
        <v>36</v>
      </c>
      <c r="AO28" s="19">
        <f t="shared" si="10"/>
        <v>36</v>
      </c>
      <c r="AP28" s="19">
        <f t="shared" si="10"/>
        <v>36</v>
      </c>
      <c r="AQ28" s="19">
        <f>AQ6+AQ11+AQ14+AQ27</f>
        <v>36</v>
      </c>
      <c r="AR28" s="19">
        <f t="shared" ref="AR28:BE28" si="11">AR6+AR11+AR14+AR27</f>
        <v>36</v>
      </c>
      <c r="AS28" s="19">
        <f t="shared" si="11"/>
        <v>36</v>
      </c>
      <c r="AT28" s="19">
        <f t="shared" si="11"/>
        <v>36</v>
      </c>
      <c r="AU28" s="19">
        <f t="shared" si="11"/>
        <v>0</v>
      </c>
      <c r="AV28" s="19">
        <f t="shared" si="11"/>
        <v>0</v>
      </c>
      <c r="AW28" s="19">
        <f t="shared" si="11"/>
        <v>0</v>
      </c>
      <c r="AX28" s="19">
        <f t="shared" si="11"/>
        <v>0</v>
      </c>
      <c r="AY28" s="19">
        <f t="shared" si="11"/>
        <v>0</v>
      </c>
      <c r="AZ28" s="19">
        <f t="shared" si="11"/>
        <v>0</v>
      </c>
      <c r="BA28" s="19">
        <f t="shared" si="11"/>
        <v>0</v>
      </c>
      <c r="BB28" s="19">
        <f t="shared" si="11"/>
        <v>0</v>
      </c>
      <c r="BC28" s="19">
        <f t="shared" si="11"/>
        <v>0</v>
      </c>
      <c r="BD28" s="19">
        <f t="shared" si="11"/>
        <v>0</v>
      </c>
      <c r="BE28" s="19">
        <f t="shared" si="11"/>
        <v>1476</v>
      </c>
    </row>
    <row r="30" spans="1:58" x14ac:dyDescent="0.2">
      <c r="B30" s="24"/>
      <c r="C30" s="11"/>
      <c r="D30" s="11"/>
      <c r="E30" s="11"/>
    </row>
    <row r="32" spans="1:58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</sheetData>
  <mergeCells count="21">
    <mergeCell ref="B32:AB32"/>
    <mergeCell ref="AR1:AT1"/>
    <mergeCell ref="A1:A5"/>
    <mergeCell ref="AV1:AY1"/>
    <mergeCell ref="AZ1:BC1"/>
    <mergeCell ref="B1:B5"/>
    <mergeCell ref="C1:C5"/>
    <mergeCell ref="A6:A26"/>
    <mergeCell ref="B28:C28"/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E1:G1"/>
    <mergeCell ref="I1:L1"/>
    <mergeCell ref="M1:P1"/>
  </mergeCells>
  <pageMargins left="0.43307086614173229" right="0.43307086614173229" top="0.35433070866141736" bottom="0.35433070866141736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6"/>
  <sheetViews>
    <sheetView zoomScale="120" zoomScaleNormal="120" zoomScaleSheetLayoutView="115" workbookViewId="0">
      <selection activeCell="C41" sqref="C41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0" t="s">
        <v>123</v>
      </c>
      <c r="B1" s="82" t="s">
        <v>0</v>
      </c>
      <c r="C1" s="84" t="s">
        <v>1</v>
      </c>
      <c r="D1" s="2" t="s">
        <v>2</v>
      </c>
      <c r="E1" s="74" t="s">
        <v>3</v>
      </c>
      <c r="F1" s="75"/>
      <c r="G1" s="76"/>
      <c r="H1" s="2" t="s">
        <v>4</v>
      </c>
      <c r="I1" s="74" t="s">
        <v>5</v>
      </c>
      <c r="J1" s="75"/>
      <c r="K1" s="75"/>
      <c r="L1" s="76"/>
      <c r="M1" s="74" t="s">
        <v>6</v>
      </c>
      <c r="N1" s="75"/>
      <c r="O1" s="75"/>
      <c r="P1" s="76"/>
      <c r="Q1" s="2" t="s">
        <v>7</v>
      </c>
      <c r="R1" s="74" t="s">
        <v>8</v>
      </c>
      <c r="S1" s="75"/>
      <c r="T1" s="76"/>
      <c r="U1" s="2" t="s">
        <v>9</v>
      </c>
      <c r="V1" s="74" t="s">
        <v>10</v>
      </c>
      <c r="W1" s="75"/>
      <c r="X1" s="75"/>
      <c r="Y1" s="76"/>
      <c r="Z1" s="2" t="s">
        <v>11</v>
      </c>
      <c r="AA1" s="74" t="s">
        <v>12</v>
      </c>
      <c r="AB1" s="75"/>
      <c r="AC1" s="76"/>
      <c r="AD1" s="2" t="s">
        <v>13</v>
      </c>
      <c r="AE1" s="74" t="s">
        <v>14</v>
      </c>
      <c r="AF1" s="75"/>
      <c r="AG1" s="76"/>
      <c r="AH1" s="2" t="s">
        <v>15</v>
      </c>
      <c r="AI1" s="74" t="s">
        <v>16</v>
      </c>
      <c r="AJ1" s="75"/>
      <c r="AK1" s="76"/>
      <c r="AL1" s="2" t="s">
        <v>17</v>
      </c>
      <c r="AM1" s="74" t="s">
        <v>18</v>
      </c>
      <c r="AN1" s="75"/>
      <c r="AO1" s="75"/>
      <c r="AP1" s="76"/>
      <c r="AQ1" s="2" t="s">
        <v>19</v>
      </c>
      <c r="AR1" s="74" t="s">
        <v>20</v>
      </c>
      <c r="AS1" s="75"/>
      <c r="AT1" s="76"/>
      <c r="AU1" s="2" t="s">
        <v>21</v>
      </c>
      <c r="AV1" s="74" t="s">
        <v>22</v>
      </c>
      <c r="AW1" s="75"/>
      <c r="AX1" s="75"/>
      <c r="AY1" s="76"/>
      <c r="AZ1" s="74" t="s">
        <v>23</v>
      </c>
      <c r="BA1" s="75"/>
      <c r="BB1" s="75"/>
      <c r="BC1" s="76"/>
      <c r="BD1" s="3" t="s">
        <v>24</v>
      </c>
      <c r="BE1" s="77" t="s">
        <v>25</v>
      </c>
      <c r="BF1" s="4"/>
    </row>
    <row r="2" spans="1:58" s="5" customFormat="1" ht="9.9499999999999993" customHeight="1" x14ac:dyDescent="0.25">
      <c r="A2" s="80"/>
      <c r="B2" s="83"/>
      <c r="C2" s="85"/>
      <c r="D2" s="74" t="s">
        <v>26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8"/>
      <c r="BF2" s="6"/>
    </row>
    <row r="3" spans="1:58" s="5" customFormat="1" ht="13.5" x14ac:dyDescent="0.25">
      <c r="A3" s="80"/>
      <c r="B3" s="83"/>
      <c r="C3" s="85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78"/>
      <c r="BF3" s="6"/>
    </row>
    <row r="4" spans="1:58" s="5" customFormat="1" ht="13.5" customHeight="1" x14ac:dyDescent="0.25">
      <c r="A4" s="80"/>
      <c r="B4" s="83"/>
      <c r="C4" s="85"/>
      <c r="D4" s="74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8"/>
      <c r="BF4" s="6"/>
    </row>
    <row r="5" spans="1:58" ht="13.5" x14ac:dyDescent="0.2">
      <c r="A5" s="80"/>
      <c r="B5" s="87"/>
      <c r="C5" s="8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86"/>
      <c r="BF5" s="11"/>
    </row>
    <row r="6" spans="1:58" s="21" customFormat="1" ht="30.75" customHeight="1" x14ac:dyDescent="0.25">
      <c r="A6" s="80"/>
      <c r="B6" s="59" t="s">
        <v>35</v>
      </c>
      <c r="C6" s="60" t="s">
        <v>55</v>
      </c>
      <c r="D6" s="19">
        <f>D7+D8+D9+D10</f>
        <v>8</v>
      </c>
      <c r="E6" s="19">
        <f t="shared" ref="E6:BE6" si="0">E7+E8+E9+E10</f>
        <v>8</v>
      </c>
      <c r="F6" s="19">
        <f t="shared" si="0"/>
        <v>6</v>
      </c>
      <c r="G6" s="19">
        <f t="shared" si="0"/>
        <v>6</v>
      </c>
      <c r="H6" s="19">
        <f t="shared" si="0"/>
        <v>6</v>
      </c>
      <c r="I6" s="19">
        <f t="shared" si="0"/>
        <v>4</v>
      </c>
      <c r="J6" s="19">
        <f t="shared" si="0"/>
        <v>6</v>
      </c>
      <c r="K6" s="19">
        <f t="shared" si="0"/>
        <v>8</v>
      </c>
      <c r="L6" s="19">
        <f t="shared" si="0"/>
        <v>4</v>
      </c>
      <c r="M6" s="19">
        <f t="shared" si="0"/>
        <v>8</v>
      </c>
      <c r="N6" s="19">
        <f t="shared" si="0"/>
        <v>4</v>
      </c>
      <c r="O6" s="19">
        <f t="shared" si="0"/>
        <v>4</v>
      </c>
      <c r="P6" s="19">
        <f t="shared" si="0"/>
        <v>6</v>
      </c>
      <c r="Q6" s="19">
        <f t="shared" si="0"/>
        <v>6</v>
      </c>
      <c r="R6" s="19">
        <f t="shared" si="0"/>
        <v>4</v>
      </c>
      <c r="S6" s="19">
        <f t="shared" si="0"/>
        <v>8</v>
      </c>
      <c r="T6" s="19">
        <f t="shared" si="0"/>
        <v>8</v>
      </c>
      <c r="U6" s="19">
        <f t="shared" si="0"/>
        <v>0</v>
      </c>
      <c r="V6" s="19">
        <f t="shared" si="0"/>
        <v>0</v>
      </c>
      <c r="W6" s="19">
        <f t="shared" si="0"/>
        <v>8</v>
      </c>
      <c r="X6" s="19">
        <f t="shared" si="0"/>
        <v>8</v>
      </c>
      <c r="Y6" s="19">
        <f t="shared" si="0"/>
        <v>6</v>
      </c>
      <c r="Z6" s="19">
        <f t="shared" si="0"/>
        <v>8</v>
      </c>
      <c r="AA6" s="19">
        <f t="shared" si="0"/>
        <v>8</v>
      </c>
      <c r="AB6" s="19">
        <f t="shared" si="0"/>
        <v>6</v>
      </c>
      <c r="AC6" s="19">
        <f t="shared" si="0"/>
        <v>8</v>
      </c>
      <c r="AD6" s="19">
        <f t="shared" si="0"/>
        <v>8</v>
      </c>
      <c r="AE6" s="19">
        <f t="shared" si="0"/>
        <v>8</v>
      </c>
      <c r="AF6" s="19">
        <f t="shared" si="0"/>
        <v>6</v>
      </c>
      <c r="AG6" s="19">
        <f t="shared" si="0"/>
        <v>4</v>
      </c>
      <c r="AH6" s="19">
        <f t="shared" si="0"/>
        <v>6</v>
      </c>
      <c r="AI6" s="19">
        <f t="shared" si="0"/>
        <v>8</v>
      </c>
      <c r="AJ6" s="19">
        <f t="shared" si="0"/>
        <v>4</v>
      </c>
      <c r="AK6" s="19">
        <f t="shared" si="0"/>
        <v>8</v>
      </c>
      <c r="AL6" s="19">
        <f t="shared" si="0"/>
        <v>6</v>
      </c>
      <c r="AM6" s="19">
        <f t="shared" si="0"/>
        <v>8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222</v>
      </c>
      <c r="BF6" s="20"/>
    </row>
    <row r="7" spans="1:58" s="21" customFormat="1" ht="12" customHeight="1" x14ac:dyDescent="0.25">
      <c r="A7" s="80"/>
      <c r="B7" s="57" t="s">
        <v>124</v>
      </c>
      <c r="C7" s="58" t="s">
        <v>44</v>
      </c>
      <c r="D7" s="12">
        <v>2</v>
      </c>
      <c r="E7" s="12">
        <v>2</v>
      </c>
      <c r="F7" s="12">
        <v>2</v>
      </c>
      <c r="G7" s="12"/>
      <c r="H7" s="12">
        <v>2</v>
      </c>
      <c r="I7" s="12"/>
      <c r="J7" s="12">
        <v>2</v>
      </c>
      <c r="K7" s="12">
        <v>2</v>
      </c>
      <c r="L7" s="12"/>
      <c r="M7" s="12">
        <v>2</v>
      </c>
      <c r="N7" s="12">
        <v>2</v>
      </c>
      <c r="O7" s="12"/>
      <c r="P7" s="12">
        <v>2</v>
      </c>
      <c r="Q7" s="12">
        <v>2</v>
      </c>
      <c r="R7" s="12"/>
      <c r="S7" s="12">
        <v>2</v>
      </c>
      <c r="T7" s="12">
        <v>2</v>
      </c>
      <c r="U7" s="12"/>
      <c r="V7" s="12"/>
      <c r="W7" s="12">
        <v>2</v>
      </c>
      <c r="X7" s="12">
        <v>2</v>
      </c>
      <c r="Y7" s="12">
        <v>2</v>
      </c>
      <c r="Z7" s="12">
        <v>2</v>
      </c>
      <c r="AA7" s="12">
        <v>2</v>
      </c>
      <c r="AB7" s="12"/>
      <c r="AC7" s="12">
        <v>2</v>
      </c>
      <c r="AD7" s="12">
        <v>2</v>
      </c>
      <c r="AE7" s="12">
        <v>2</v>
      </c>
      <c r="AF7" s="12"/>
      <c r="AG7" s="12">
        <v>2</v>
      </c>
      <c r="AH7" s="12"/>
      <c r="AI7" s="12">
        <v>2</v>
      </c>
      <c r="AJ7" s="12"/>
      <c r="AK7" s="12">
        <v>2</v>
      </c>
      <c r="AL7" s="12"/>
      <c r="AM7" s="12">
        <v>2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8" si="1">SUM(D7:BD7)</f>
        <v>48</v>
      </c>
      <c r="BF7" s="20"/>
    </row>
    <row r="8" spans="1:58" s="21" customFormat="1" ht="12" customHeight="1" x14ac:dyDescent="0.25">
      <c r="A8" s="80"/>
      <c r="B8" s="57" t="s">
        <v>85</v>
      </c>
      <c r="C8" s="58" t="s">
        <v>31</v>
      </c>
      <c r="D8" s="12">
        <v>2</v>
      </c>
      <c r="E8" s="12">
        <v>2</v>
      </c>
      <c r="F8" s="12"/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/>
      <c r="M8" s="12">
        <v>2</v>
      </c>
      <c r="N8" s="12">
        <v>2</v>
      </c>
      <c r="O8" s="12">
        <v>2</v>
      </c>
      <c r="P8" s="12"/>
      <c r="Q8" s="12">
        <v>2</v>
      </c>
      <c r="R8" s="12">
        <v>2</v>
      </c>
      <c r="S8" s="12">
        <v>2</v>
      </c>
      <c r="T8" s="12">
        <v>2</v>
      </c>
      <c r="U8" s="12"/>
      <c r="V8" s="12"/>
      <c r="W8" s="12">
        <v>2</v>
      </c>
      <c r="X8" s="12">
        <v>2</v>
      </c>
      <c r="Y8" s="12"/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/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58</v>
      </c>
      <c r="BF8" s="20"/>
    </row>
    <row r="9" spans="1:58" s="21" customFormat="1" ht="12" customHeight="1" x14ac:dyDescent="0.25">
      <c r="A9" s="80"/>
      <c r="B9" s="57" t="s">
        <v>87</v>
      </c>
      <c r="C9" s="58" t="s">
        <v>33</v>
      </c>
      <c r="D9" s="12">
        <v>2</v>
      </c>
      <c r="E9" s="12">
        <v>2</v>
      </c>
      <c r="F9" s="12">
        <v>2</v>
      </c>
      <c r="G9" s="12">
        <v>2</v>
      </c>
      <c r="H9" s="12"/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/>
      <c r="O9" s="12">
        <v>2</v>
      </c>
      <c r="P9" s="12">
        <v>2</v>
      </c>
      <c r="Q9" s="12">
        <v>2</v>
      </c>
      <c r="R9" s="12"/>
      <c r="S9" s="12">
        <v>2</v>
      </c>
      <c r="T9" s="12">
        <v>2</v>
      </c>
      <c r="U9" s="12"/>
      <c r="V9" s="12"/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>
        <v>2</v>
      </c>
      <c r="AE9" s="12">
        <v>2</v>
      </c>
      <c r="AF9" s="12">
        <v>2</v>
      </c>
      <c r="AG9" s="12"/>
      <c r="AH9" s="12">
        <v>2</v>
      </c>
      <c r="AI9" s="12">
        <v>2</v>
      </c>
      <c r="AJ9" s="12">
        <v>2</v>
      </c>
      <c r="AK9" s="12">
        <v>2</v>
      </c>
      <c r="AL9" s="12">
        <v>2</v>
      </c>
      <c r="AM9" s="12">
        <v>2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60</v>
      </c>
      <c r="BF9" s="20"/>
    </row>
    <row r="10" spans="1:58" s="5" customFormat="1" ht="10.5" customHeight="1" x14ac:dyDescent="0.25">
      <c r="A10" s="80"/>
      <c r="B10" s="57" t="s">
        <v>125</v>
      </c>
      <c r="C10" s="58" t="s">
        <v>126</v>
      </c>
      <c r="D10" s="12">
        <v>2</v>
      </c>
      <c r="E10" s="12">
        <v>2</v>
      </c>
      <c r="F10" s="12">
        <v>2</v>
      </c>
      <c r="G10" s="12">
        <v>2</v>
      </c>
      <c r="H10" s="12">
        <v>2</v>
      </c>
      <c r="I10" s="12"/>
      <c r="J10" s="12"/>
      <c r="K10" s="12">
        <v>2</v>
      </c>
      <c r="L10" s="12">
        <v>2</v>
      </c>
      <c r="M10" s="12">
        <v>2</v>
      </c>
      <c r="N10" s="12"/>
      <c r="O10" s="12"/>
      <c r="P10" s="12">
        <v>2</v>
      </c>
      <c r="Q10" s="12"/>
      <c r="R10" s="12">
        <v>2</v>
      </c>
      <c r="S10" s="12">
        <v>2</v>
      </c>
      <c r="T10" s="12">
        <v>2</v>
      </c>
      <c r="U10" s="12"/>
      <c r="V10" s="12"/>
      <c r="W10" s="12">
        <v>2</v>
      </c>
      <c r="X10" s="12">
        <v>2</v>
      </c>
      <c r="Y10" s="12">
        <v>2</v>
      </c>
      <c r="Z10" s="12">
        <v>2</v>
      </c>
      <c r="AA10" s="12">
        <v>2</v>
      </c>
      <c r="AB10" s="12">
        <v>2</v>
      </c>
      <c r="AC10" s="12">
        <v>2</v>
      </c>
      <c r="AD10" s="12">
        <v>2</v>
      </c>
      <c r="AE10" s="12">
        <v>2</v>
      </c>
      <c r="AF10" s="12">
        <v>2</v>
      </c>
      <c r="AG10" s="12">
        <v>2</v>
      </c>
      <c r="AH10" s="12">
        <v>2</v>
      </c>
      <c r="AI10" s="12">
        <v>2</v>
      </c>
      <c r="AJ10" s="12"/>
      <c r="AK10" s="12">
        <v>2</v>
      </c>
      <c r="AL10" s="12">
        <v>2</v>
      </c>
      <c r="AM10" s="12">
        <v>2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>
        <f t="shared" si="1"/>
        <v>56</v>
      </c>
      <c r="BF10" s="6"/>
    </row>
    <row r="11" spans="1:58" s="5" customFormat="1" ht="24" hidden="1" customHeight="1" x14ac:dyDescent="0.25">
      <c r="A11" s="80"/>
      <c r="B11" s="59" t="s">
        <v>36</v>
      </c>
      <c r="C11" s="60" t="s">
        <v>45</v>
      </c>
      <c r="D11" s="19">
        <f>D12</f>
        <v>0</v>
      </c>
      <c r="E11" s="19">
        <f t="shared" ref="E11:BE11" si="2">E12</f>
        <v>0</v>
      </c>
      <c r="F11" s="19">
        <f t="shared" si="2"/>
        <v>0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0</v>
      </c>
      <c r="M11" s="19">
        <f t="shared" si="2"/>
        <v>0</v>
      </c>
      <c r="N11" s="19">
        <f t="shared" si="2"/>
        <v>0</v>
      </c>
      <c r="O11" s="19">
        <f t="shared" si="2"/>
        <v>0</v>
      </c>
      <c r="P11" s="19">
        <f t="shared" si="2"/>
        <v>0</v>
      </c>
      <c r="Q11" s="19">
        <f t="shared" si="2"/>
        <v>0</v>
      </c>
      <c r="R11" s="19">
        <f t="shared" si="2"/>
        <v>0</v>
      </c>
      <c r="S11" s="19">
        <f t="shared" si="2"/>
        <v>0</v>
      </c>
      <c r="T11" s="19">
        <f t="shared" si="2"/>
        <v>0</v>
      </c>
      <c r="U11" s="19">
        <f t="shared" si="2"/>
        <v>0</v>
      </c>
      <c r="V11" s="19">
        <f t="shared" si="2"/>
        <v>0</v>
      </c>
      <c r="W11" s="19">
        <f t="shared" si="2"/>
        <v>0</v>
      </c>
      <c r="X11" s="19">
        <f t="shared" si="2"/>
        <v>0</v>
      </c>
      <c r="Y11" s="19">
        <f t="shared" si="2"/>
        <v>0</v>
      </c>
      <c r="Z11" s="19">
        <f t="shared" si="2"/>
        <v>0</v>
      </c>
      <c r="AA11" s="19">
        <f t="shared" si="2"/>
        <v>0</v>
      </c>
      <c r="AB11" s="19">
        <f t="shared" si="2"/>
        <v>0</v>
      </c>
      <c r="AC11" s="19">
        <f t="shared" si="2"/>
        <v>0</v>
      </c>
      <c r="AD11" s="19">
        <f t="shared" si="2"/>
        <v>0</v>
      </c>
      <c r="AE11" s="19">
        <f t="shared" si="2"/>
        <v>0</v>
      </c>
      <c r="AF11" s="19">
        <f t="shared" si="2"/>
        <v>0</v>
      </c>
      <c r="AG11" s="19">
        <f t="shared" si="2"/>
        <v>0</v>
      </c>
      <c r="AH11" s="19">
        <f t="shared" si="2"/>
        <v>0</v>
      </c>
      <c r="AI11" s="19">
        <f t="shared" si="2"/>
        <v>0</v>
      </c>
      <c r="AJ11" s="19">
        <f t="shared" si="2"/>
        <v>0</v>
      </c>
      <c r="AK11" s="19">
        <f t="shared" si="2"/>
        <v>0</v>
      </c>
      <c r="AL11" s="19">
        <f t="shared" si="2"/>
        <v>0</v>
      </c>
      <c r="AM11" s="19">
        <f t="shared" si="2"/>
        <v>0</v>
      </c>
      <c r="AN11" s="19">
        <f t="shared" si="2"/>
        <v>0</v>
      </c>
      <c r="AO11" s="19">
        <f t="shared" si="2"/>
        <v>0</v>
      </c>
      <c r="AP11" s="19">
        <f t="shared" si="2"/>
        <v>0</v>
      </c>
      <c r="AQ11" s="19">
        <f t="shared" si="2"/>
        <v>0</v>
      </c>
      <c r="AR11" s="19">
        <f t="shared" si="2"/>
        <v>0</v>
      </c>
      <c r="AS11" s="19">
        <f t="shared" si="2"/>
        <v>0</v>
      </c>
      <c r="AT11" s="19">
        <f t="shared" si="2"/>
        <v>0</v>
      </c>
      <c r="AU11" s="19">
        <f t="shared" si="2"/>
        <v>0</v>
      </c>
      <c r="AV11" s="19">
        <f t="shared" si="2"/>
        <v>0</v>
      </c>
      <c r="AW11" s="19">
        <f t="shared" si="2"/>
        <v>0</v>
      </c>
      <c r="AX11" s="19">
        <f t="shared" si="2"/>
        <v>0</v>
      </c>
      <c r="AY11" s="19">
        <f t="shared" si="2"/>
        <v>0</v>
      </c>
      <c r="AZ11" s="19">
        <f t="shared" si="2"/>
        <v>0</v>
      </c>
      <c r="BA11" s="19">
        <f t="shared" si="2"/>
        <v>0</v>
      </c>
      <c r="BB11" s="19">
        <f t="shared" si="2"/>
        <v>0</v>
      </c>
      <c r="BC11" s="19">
        <f t="shared" si="2"/>
        <v>0</v>
      </c>
      <c r="BD11" s="19">
        <f t="shared" si="2"/>
        <v>0</v>
      </c>
      <c r="BE11" s="19">
        <f t="shared" si="2"/>
        <v>0</v>
      </c>
      <c r="BF11" s="6"/>
    </row>
    <row r="12" spans="1:58" s="5" customFormat="1" ht="21.75" hidden="1" customHeight="1" x14ac:dyDescent="0.25">
      <c r="A12" s="80"/>
      <c r="B12" s="57"/>
      <c r="C12" s="5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27"/>
      <c r="AQ12" s="14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f t="shared" si="1"/>
        <v>0</v>
      </c>
      <c r="BF12" s="6"/>
    </row>
    <row r="13" spans="1:58" s="5" customFormat="1" ht="10.5" customHeight="1" x14ac:dyDescent="0.25">
      <c r="A13" s="80"/>
      <c r="B13" s="59" t="s">
        <v>37</v>
      </c>
      <c r="C13" s="60" t="s">
        <v>38</v>
      </c>
      <c r="D13" s="19">
        <f t="shared" ref="D13:BE13" si="3">D14+D19</f>
        <v>28</v>
      </c>
      <c r="E13" s="19">
        <f t="shared" si="3"/>
        <v>28</v>
      </c>
      <c r="F13" s="19">
        <f t="shared" si="3"/>
        <v>30</v>
      </c>
      <c r="G13" s="19">
        <f t="shared" si="3"/>
        <v>30</v>
      </c>
      <c r="H13" s="19">
        <f t="shared" si="3"/>
        <v>30</v>
      </c>
      <c r="I13" s="19">
        <f t="shared" si="3"/>
        <v>32</v>
      </c>
      <c r="J13" s="19">
        <f t="shared" si="3"/>
        <v>30</v>
      </c>
      <c r="K13" s="19">
        <f t="shared" si="3"/>
        <v>28</v>
      </c>
      <c r="L13" s="19">
        <f t="shared" si="3"/>
        <v>32</v>
      </c>
      <c r="M13" s="19">
        <f t="shared" si="3"/>
        <v>28</v>
      </c>
      <c r="N13" s="19">
        <f t="shared" si="3"/>
        <v>32</v>
      </c>
      <c r="O13" s="19">
        <f t="shared" si="3"/>
        <v>32</v>
      </c>
      <c r="P13" s="19">
        <f t="shared" si="3"/>
        <v>30</v>
      </c>
      <c r="Q13" s="19">
        <f t="shared" si="3"/>
        <v>30</v>
      </c>
      <c r="R13" s="19">
        <f t="shared" si="3"/>
        <v>32</v>
      </c>
      <c r="S13" s="19">
        <f t="shared" si="3"/>
        <v>28</v>
      </c>
      <c r="T13" s="19">
        <f t="shared" si="3"/>
        <v>28</v>
      </c>
      <c r="U13" s="19">
        <f t="shared" si="3"/>
        <v>0</v>
      </c>
      <c r="V13" s="19">
        <f t="shared" si="3"/>
        <v>0</v>
      </c>
      <c r="W13" s="19">
        <f t="shared" si="3"/>
        <v>28</v>
      </c>
      <c r="X13" s="19">
        <f t="shared" si="3"/>
        <v>28</v>
      </c>
      <c r="Y13" s="19">
        <f t="shared" si="3"/>
        <v>30</v>
      </c>
      <c r="Z13" s="19">
        <f t="shared" si="3"/>
        <v>28</v>
      </c>
      <c r="AA13" s="19">
        <f t="shared" si="3"/>
        <v>28</v>
      </c>
      <c r="AB13" s="19">
        <f t="shared" si="3"/>
        <v>30</v>
      </c>
      <c r="AC13" s="19">
        <f t="shared" si="3"/>
        <v>28</v>
      </c>
      <c r="AD13" s="19">
        <f t="shared" si="3"/>
        <v>28</v>
      </c>
      <c r="AE13" s="19">
        <f t="shared" si="3"/>
        <v>28</v>
      </c>
      <c r="AF13" s="19">
        <f t="shared" si="3"/>
        <v>30</v>
      </c>
      <c r="AG13" s="19">
        <f t="shared" si="3"/>
        <v>32</v>
      </c>
      <c r="AH13" s="19">
        <f t="shared" si="3"/>
        <v>30</v>
      </c>
      <c r="AI13" s="19">
        <f t="shared" si="3"/>
        <v>28</v>
      </c>
      <c r="AJ13" s="19">
        <f t="shared" si="3"/>
        <v>32</v>
      </c>
      <c r="AK13" s="19">
        <f t="shared" si="3"/>
        <v>28</v>
      </c>
      <c r="AL13" s="19">
        <f t="shared" si="3"/>
        <v>30</v>
      </c>
      <c r="AM13" s="19">
        <f t="shared" si="3"/>
        <v>28</v>
      </c>
      <c r="AN13" s="19">
        <f t="shared" si="3"/>
        <v>36</v>
      </c>
      <c r="AO13" s="19">
        <f t="shared" si="3"/>
        <v>30</v>
      </c>
      <c r="AP13" s="19">
        <f t="shared" si="3"/>
        <v>36</v>
      </c>
      <c r="AQ13" s="19">
        <f t="shared" si="3"/>
        <v>36</v>
      </c>
      <c r="AR13" s="19">
        <f t="shared" si="3"/>
        <v>36</v>
      </c>
      <c r="AS13" s="19">
        <f t="shared" si="3"/>
        <v>36</v>
      </c>
      <c r="AT13" s="19">
        <f t="shared" si="3"/>
        <v>36</v>
      </c>
      <c r="AU13" s="19">
        <f t="shared" si="3"/>
        <v>12</v>
      </c>
      <c r="AV13" s="19">
        <f t="shared" si="3"/>
        <v>0</v>
      </c>
      <c r="AW13" s="19">
        <f t="shared" si="3"/>
        <v>0</v>
      </c>
      <c r="AX13" s="19">
        <f t="shared" si="3"/>
        <v>0</v>
      </c>
      <c r="AY13" s="19">
        <f t="shared" si="3"/>
        <v>0</v>
      </c>
      <c r="AZ13" s="19">
        <f t="shared" si="3"/>
        <v>0</v>
      </c>
      <c r="BA13" s="19">
        <f t="shared" si="3"/>
        <v>0</v>
      </c>
      <c r="BB13" s="19">
        <f t="shared" si="3"/>
        <v>0</v>
      </c>
      <c r="BC13" s="19">
        <f t="shared" si="3"/>
        <v>0</v>
      </c>
      <c r="BD13" s="19">
        <f t="shared" si="3"/>
        <v>0</v>
      </c>
      <c r="BE13" s="19">
        <f t="shared" si="3"/>
        <v>1260</v>
      </c>
      <c r="BF13" s="6"/>
    </row>
    <row r="14" spans="1:58" s="5" customFormat="1" ht="21.75" customHeight="1" x14ac:dyDescent="0.25">
      <c r="A14" s="80"/>
      <c r="B14" s="59" t="s">
        <v>39</v>
      </c>
      <c r="C14" s="60" t="s">
        <v>46</v>
      </c>
      <c r="D14" s="19">
        <f>D15+D16+D17+D18</f>
        <v>6</v>
      </c>
      <c r="E14" s="19">
        <f t="shared" ref="E14:BE14" si="4">E15+E16+E17+E18</f>
        <v>6</v>
      </c>
      <c r="F14" s="19">
        <f t="shared" si="4"/>
        <v>4</v>
      </c>
      <c r="G14" s="19">
        <f t="shared" si="4"/>
        <v>6</v>
      </c>
      <c r="H14" s="19">
        <f t="shared" si="4"/>
        <v>6</v>
      </c>
      <c r="I14" s="19">
        <f t="shared" si="4"/>
        <v>4</v>
      </c>
      <c r="J14" s="19">
        <f t="shared" si="4"/>
        <v>4</v>
      </c>
      <c r="K14" s="19">
        <f t="shared" si="4"/>
        <v>6</v>
      </c>
      <c r="L14" s="19">
        <f t="shared" si="4"/>
        <v>2</v>
      </c>
      <c r="M14" s="19">
        <f t="shared" si="4"/>
        <v>6</v>
      </c>
      <c r="N14" s="19">
        <f t="shared" si="4"/>
        <v>6</v>
      </c>
      <c r="O14" s="19">
        <f t="shared" si="4"/>
        <v>4</v>
      </c>
      <c r="P14" s="19">
        <f t="shared" si="4"/>
        <v>6</v>
      </c>
      <c r="Q14" s="19">
        <f t="shared" si="4"/>
        <v>6</v>
      </c>
      <c r="R14" s="19">
        <f t="shared" si="4"/>
        <v>4</v>
      </c>
      <c r="S14" s="19">
        <f t="shared" si="4"/>
        <v>4</v>
      </c>
      <c r="T14" s="19">
        <f t="shared" si="4"/>
        <v>4</v>
      </c>
      <c r="U14" s="19">
        <f t="shared" si="4"/>
        <v>0</v>
      </c>
      <c r="V14" s="19">
        <f t="shared" si="4"/>
        <v>0</v>
      </c>
      <c r="W14" s="19">
        <f t="shared" si="4"/>
        <v>2</v>
      </c>
      <c r="X14" s="19">
        <f t="shared" si="4"/>
        <v>2</v>
      </c>
      <c r="Y14" s="19">
        <f t="shared" si="4"/>
        <v>2</v>
      </c>
      <c r="Z14" s="19">
        <f t="shared" si="4"/>
        <v>2</v>
      </c>
      <c r="AA14" s="19">
        <f t="shared" si="4"/>
        <v>2</v>
      </c>
      <c r="AB14" s="19">
        <f t="shared" si="4"/>
        <v>2</v>
      </c>
      <c r="AC14" s="19">
        <f t="shared" si="4"/>
        <v>2</v>
      </c>
      <c r="AD14" s="19">
        <f t="shared" si="4"/>
        <v>2</v>
      </c>
      <c r="AE14" s="19">
        <f t="shared" si="4"/>
        <v>2</v>
      </c>
      <c r="AF14" s="19">
        <f t="shared" si="4"/>
        <v>2</v>
      </c>
      <c r="AG14" s="19">
        <f t="shared" si="4"/>
        <v>2</v>
      </c>
      <c r="AH14" s="19">
        <f t="shared" si="4"/>
        <v>2</v>
      </c>
      <c r="AI14" s="19">
        <f t="shared" si="4"/>
        <v>2</v>
      </c>
      <c r="AJ14" s="19">
        <f t="shared" si="4"/>
        <v>2</v>
      </c>
      <c r="AK14" s="19">
        <f t="shared" si="4"/>
        <v>2</v>
      </c>
      <c r="AL14" s="19">
        <f t="shared" si="4"/>
        <v>2</v>
      </c>
      <c r="AM14" s="19">
        <f t="shared" si="4"/>
        <v>2</v>
      </c>
      <c r="AN14" s="19">
        <f t="shared" si="4"/>
        <v>2</v>
      </c>
      <c r="AO14" s="19">
        <f t="shared" si="4"/>
        <v>0</v>
      </c>
      <c r="AP14" s="19">
        <f t="shared" si="4"/>
        <v>0</v>
      </c>
      <c r="AQ14" s="19">
        <f t="shared" si="4"/>
        <v>0</v>
      </c>
      <c r="AR14" s="19">
        <f t="shared" si="4"/>
        <v>0</v>
      </c>
      <c r="AS14" s="19">
        <f t="shared" si="4"/>
        <v>0</v>
      </c>
      <c r="AT14" s="19">
        <f t="shared" si="4"/>
        <v>0</v>
      </c>
      <c r="AU14" s="19">
        <f t="shared" si="4"/>
        <v>0</v>
      </c>
      <c r="AV14" s="19">
        <f t="shared" si="4"/>
        <v>0</v>
      </c>
      <c r="AW14" s="19">
        <f t="shared" si="4"/>
        <v>0</v>
      </c>
      <c r="AX14" s="19">
        <f t="shared" si="4"/>
        <v>0</v>
      </c>
      <c r="AY14" s="19">
        <f t="shared" si="4"/>
        <v>0</v>
      </c>
      <c r="AZ14" s="19">
        <f t="shared" si="4"/>
        <v>0</v>
      </c>
      <c r="BA14" s="19">
        <f t="shared" si="4"/>
        <v>0</v>
      </c>
      <c r="BB14" s="19">
        <f t="shared" si="4"/>
        <v>0</v>
      </c>
      <c r="BC14" s="19">
        <f t="shared" si="4"/>
        <v>0</v>
      </c>
      <c r="BD14" s="19">
        <f t="shared" si="4"/>
        <v>0</v>
      </c>
      <c r="BE14" s="19">
        <f t="shared" si="4"/>
        <v>120</v>
      </c>
      <c r="BF14" s="6"/>
    </row>
    <row r="15" spans="1:58" s="5" customFormat="1" ht="12" customHeight="1" x14ac:dyDescent="0.25">
      <c r="A15" s="80"/>
      <c r="B15" s="57" t="s">
        <v>107</v>
      </c>
      <c r="C15" s="58" t="s">
        <v>48</v>
      </c>
      <c r="D15" s="12">
        <v>2</v>
      </c>
      <c r="E15" s="12">
        <v>2</v>
      </c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/>
      <c r="M15" s="12">
        <v>2</v>
      </c>
      <c r="N15" s="12">
        <v>2</v>
      </c>
      <c r="O15" s="12">
        <v>2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2"/>
      <c r="V15" s="12"/>
      <c r="W15" s="12">
        <v>2</v>
      </c>
      <c r="X15" s="12">
        <v>2</v>
      </c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68</v>
      </c>
      <c r="BF15" s="6"/>
    </row>
    <row r="16" spans="1:58" s="21" customFormat="1" ht="12.75" customHeight="1" x14ac:dyDescent="0.25">
      <c r="A16" s="80"/>
      <c r="B16" s="57" t="s">
        <v>127</v>
      </c>
      <c r="C16" s="58" t="s">
        <v>108</v>
      </c>
      <c r="D16" s="12">
        <v>4</v>
      </c>
      <c r="E16" s="12">
        <v>4</v>
      </c>
      <c r="F16" s="12">
        <v>2</v>
      </c>
      <c r="G16" s="12">
        <v>4</v>
      </c>
      <c r="H16" s="12">
        <v>4</v>
      </c>
      <c r="I16" s="12">
        <v>2</v>
      </c>
      <c r="J16" s="12">
        <v>2</v>
      </c>
      <c r="K16" s="12">
        <v>4</v>
      </c>
      <c r="L16" s="12">
        <v>2</v>
      </c>
      <c r="M16" s="12">
        <v>4</v>
      </c>
      <c r="N16" s="12">
        <v>4</v>
      </c>
      <c r="O16" s="12">
        <v>2</v>
      </c>
      <c r="P16" s="12">
        <v>4</v>
      </c>
      <c r="Q16" s="12">
        <v>4</v>
      </c>
      <c r="R16" s="12">
        <v>2</v>
      </c>
      <c r="S16" s="12">
        <v>2</v>
      </c>
      <c r="T16" s="12">
        <v>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52</v>
      </c>
      <c r="BF16" s="22"/>
    </row>
    <row r="17" spans="1:58" s="21" customFormat="1" ht="10.5" hidden="1" customHeight="1" x14ac:dyDescent="0.25">
      <c r="A17" s="80"/>
      <c r="B17" s="57"/>
      <c r="C17" s="5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0</v>
      </c>
      <c r="BF17" s="20"/>
    </row>
    <row r="18" spans="1:58" s="5" customFormat="1" ht="9.75" hidden="1" customHeight="1" x14ac:dyDescent="0.25">
      <c r="A18" s="80"/>
      <c r="B18" s="57"/>
      <c r="C18" s="5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>
        <f t="shared" si="1"/>
        <v>0</v>
      </c>
      <c r="BF18" s="13"/>
    </row>
    <row r="19" spans="1:58" s="5" customFormat="1" ht="9.75" customHeight="1" x14ac:dyDescent="0.25">
      <c r="A19" s="80"/>
      <c r="B19" s="59" t="s">
        <v>40</v>
      </c>
      <c r="C19" s="60" t="s">
        <v>41</v>
      </c>
      <c r="D19" s="19">
        <f>D20+D25</f>
        <v>22</v>
      </c>
      <c r="E19" s="19">
        <f t="shared" ref="E19:BE19" si="5">E20+E25</f>
        <v>22</v>
      </c>
      <c r="F19" s="19">
        <f t="shared" si="5"/>
        <v>26</v>
      </c>
      <c r="G19" s="19">
        <f t="shared" si="5"/>
        <v>24</v>
      </c>
      <c r="H19" s="19">
        <f t="shared" si="5"/>
        <v>24</v>
      </c>
      <c r="I19" s="19">
        <f t="shared" si="5"/>
        <v>28</v>
      </c>
      <c r="J19" s="19">
        <f t="shared" si="5"/>
        <v>26</v>
      </c>
      <c r="K19" s="19">
        <f t="shared" si="5"/>
        <v>22</v>
      </c>
      <c r="L19" s="19">
        <f t="shared" si="5"/>
        <v>30</v>
      </c>
      <c r="M19" s="19">
        <f t="shared" si="5"/>
        <v>22</v>
      </c>
      <c r="N19" s="19">
        <f t="shared" si="5"/>
        <v>26</v>
      </c>
      <c r="O19" s="19">
        <f t="shared" si="5"/>
        <v>28</v>
      </c>
      <c r="P19" s="19">
        <f t="shared" si="5"/>
        <v>24</v>
      </c>
      <c r="Q19" s="19">
        <f t="shared" si="5"/>
        <v>24</v>
      </c>
      <c r="R19" s="19">
        <f t="shared" si="5"/>
        <v>28</v>
      </c>
      <c r="S19" s="19">
        <f t="shared" si="5"/>
        <v>24</v>
      </c>
      <c r="T19" s="19">
        <f t="shared" si="5"/>
        <v>24</v>
      </c>
      <c r="U19" s="19">
        <f t="shared" si="5"/>
        <v>0</v>
      </c>
      <c r="V19" s="19">
        <f t="shared" si="5"/>
        <v>0</v>
      </c>
      <c r="W19" s="19">
        <f t="shared" si="5"/>
        <v>26</v>
      </c>
      <c r="X19" s="19">
        <f t="shared" si="5"/>
        <v>26</v>
      </c>
      <c r="Y19" s="19">
        <f t="shared" si="5"/>
        <v>28</v>
      </c>
      <c r="Z19" s="19">
        <f t="shared" si="5"/>
        <v>26</v>
      </c>
      <c r="AA19" s="19">
        <f t="shared" si="5"/>
        <v>26</v>
      </c>
      <c r="AB19" s="19">
        <f t="shared" si="5"/>
        <v>28</v>
      </c>
      <c r="AC19" s="19">
        <f t="shared" si="5"/>
        <v>26</v>
      </c>
      <c r="AD19" s="19">
        <f t="shared" si="5"/>
        <v>26</v>
      </c>
      <c r="AE19" s="19">
        <f t="shared" si="5"/>
        <v>26</v>
      </c>
      <c r="AF19" s="19">
        <f t="shared" si="5"/>
        <v>28</v>
      </c>
      <c r="AG19" s="19">
        <f t="shared" si="5"/>
        <v>30</v>
      </c>
      <c r="AH19" s="19">
        <f t="shared" si="5"/>
        <v>28</v>
      </c>
      <c r="AI19" s="19">
        <f t="shared" si="5"/>
        <v>26</v>
      </c>
      <c r="AJ19" s="19">
        <f t="shared" si="5"/>
        <v>30</v>
      </c>
      <c r="AK19" s="19">
        <f t="shared" si="5"/>
        <v>26</v>
      </c>
      <c r="AL19" s="19">
        <f t="shared" si="5"/>
        <v>28</v>
      </c>
      <c r="AM19" s="19">
        <f t="shared" si="5"/>
        <v>26</v>
      </c>
      <c r="AN19" s="19">
        <f t="shared" si="5"/>
        <v>34</v>
      </c>
      <c r="AO19" s="19">
        <f t="shared" si="5"/>
        <v>30</v>
      </c>
      <c r="AP19" s="19">
        <f t="shared" si="5"/>
        <v>36</v>
      </c>
      <c r="AQ19" s="19">
        <f t="shared" si="5"/>
        <v>36</v>
      </c>
      <c r="AR19" s="19">
        <f t="shared" si="5"/>
        <v>36</v>
      </c>
      <c r="AS19" s="19">
        <f t="shared" si="5"/>
        <v>36</v>
      </c>
      <c r="AT19" s="19">
        <f t="shared" si="5"/>
        <v>36</v>
      </c>
      <c r="AU19" s="19">
        <f t="shared" si="5"/>
        <v>12</v>
      </c>
      <c r="AV19" s="19">
        <f t="shared" si="5"/>
        <v>0</v>
      </c>
      <c r="AW19" s="19">
        <f t="shared" si="5"/>
        <v>0</v>
      </c>
      <c r="AX19" s="19">
        <f t="shared" si="5"/>
        <v>0</v>
      </c>
      <c r="AY19" s="19">
        <f t="shared" si="5"/>
        <v>0</v>
      </c>
      <c r="AZ19" s="19">
        <f t="shared" si="5"/>
        <v>0</v>
      </c>
      <c r="BA19" s="19">
        <f t="shared" si="5"/>
        <v>0</v>
      </c>
      <c r="BB19" s="19">
        <f t="shared" si="5"/>
        <v>0</v>
      </c>
      <c r="BC19" s="19">
        <f t="shared" si="5"/>
        <v>0</v>
      </c>
      <c r="BD19" s="19">
        <f t="shared" si="5"/>
        <v>0</v>
      </c>
      <c r="BE19" s="19">
        <f t="shared" si="5"/>
        <v>1140</v>
      </c>
      <c r="BF19" s="13"/>
    </row>
    <row r="20" spans="1:58" s="5" customFormat="1" ht="41.25" customHeight="1" x14ac:dyDescent="0.25">
      <c r="A20" s="80"/>
      <c r="B20" s="62"/>
      <c r="C20" s="61" t="s">
        <v>128</v>
      </c>
      <c r="D20" s="16">
        <f>D21+D22+D23+D24</f>
        <v>6</v>
      </c>
      <c r="E20" s="16">
        <f t="shared" ref="E20:BE20" si="6">E21+E22+E23+E24</f>
        <v>6</v>
      </c>
      <c r="F20" s="16">
        <f t="shared" si="6"/>
        <v>4</v>
      </c>
      <c r="G20" s="16">
        <f t="shared" si="6"/>
        <v>6</v>
      </c>
      <c r="H20" s="16">
        <f t="shared" si="6"/>
        <v>6</v>
      </c>
      <c r="I20" s="16">
        <f t="shared" si="6"/>
        <v>6</v>
      </c>
      <c r="J20" s="16">
        <f t="shared" si="6"/>
        <v>10</v>
      </c>
      <c r="K20" s="16">
        <f t="shared" si="6"/>
        <v>6</v>
      </c>
      <c r="L20" s="16">
        <f t="shared" si="6"/>
        <v>10</v>
      </c>
      <c r="M20" s="16">
        <f t="shared" si="6"/>
        <v>6</v>
      </c>
      <c r="N20" s="16">
        <f t="shared" si="6"/>
        <v>10</v>
      </c>
      <c r="O20" s="16">
        <f t="shared" si="6"/>
        <v>6</v>
      </c>
      <c r="P20" s="16">
        <f t="shared" si="6"/>
        <v>10</v>
      </c>
      <c r="Q20" s="16">
        <f t="shared" si="6"/>
        <v>6</v>
      </c>
      <c r="R20" s="16">
        <f t="shared" si="6"/>
        <v>10</v>
      </c>
      <c r="S20" s="16">
        <f t="shared" si="6"/>
        <v>6</v>
      </c>
      <c r="T20" s="16">
        <f t="shared" si="6"/>
        <v>10</v>
      </c>
      <c r="U20" s="16">
        <f t="shared" si="6"/>
        <v>0</v>
      </c>
      <c r="V20" s="16">
        <f t="shared" si="6"/>
        <v>0</v>
      </c>
      <c r="W20" s="16">
        <f>W21+W22+W23+W24</f>
        <v>4</v>
      </c>
      <c r="X20" s="16">
        <f t="shared" si="6"/>
        <v>4</v>
      </c>
      <c r="Y20" s="16">
        <f t="shared" si="6"/>
        <v>12</v>
      </c>
      <c r="Z20" s="16">
        <f t="shared" si="6"/>
        <v>4</v>
      </c>
      <c r="AA20" s="16">
        <f t="shared" si="6"/>
        <v>12</v>
      </c>
      <c r="AB20" s="16">
        <f t="shared" si="6"/>
        <v>6</v>
      </c>
      <c r="AC20" s="16">
        <f t="shared" si="6"/>
        <v>12</v>
      </c>
      <c r="AD20" s="16">
        <f t="shared" si="6"/>
        <v>6</v>
      </c>
      <c r="AE20" s="16">
        <f t="shared" si="6"/>
        <v>10</v>
      </c>
      <c r="AF20" s="16">
        <f t="shared" si="6"/>
        <v>6</v>
      </c>
      <c r="AG20" s="16">
        <f t="shared" si="6"/>
        <v>10</v>
      </c>
      <c r="AH20" s="16">
        <f t="shared" si="6"/>
        <v>10</v>
      </c>
      <c r="AI20" s="16">
        <f t="shared" si="6"/>
        <v>10</v>
      </c>
      <c r="AJ20" s="16">
        <f t="shared" si="6"/>
        <v>10</v>
      </c>
      <c r="AK20" s="16">
        <f t="shared" si="6"/>
        <v>10</v>
      </c>
      <c r="AL20" s="16">
        <f t="shared" si="6"/>
        <v>10</v>
      </c>
      <c r="AM20" s="16">
        <f t="shared" si="6"/>
        <v>12</v>
      </c>
      <c r="AN20" s="16">
        <f t="shared" si="6"/>
        <v>12</v>
      </c>
      <c r="AO20" s="16">
        <f t="shared" si="6"/>
        <v>24</v>
      </c>
      <c r="AP20" s="16">
        <f t="shared" si="6"/>
        <v>36</v>
      </c>
      <c r="AQ20" s="16">
        <f t="shared" si="6"/>
        <v>36</v>
      </c>
      <c r="AR20" s="16">
        <f t="shared" si="6"/>
        <v>12</v>
      </c>
      <c r="AS20" s="16">
        <f t="shared" si="6"/>
        <v>0</v>
      </c>
      <c r="AT20" s="16">
        <f t="shared" si="6"/>
        <v>0</v>
      </c>
      <c r="AU20" s="16">
        <f t="shared" si="6"/>
        <v>0</v>
      </c>
      <c r="AV20" s="16">
        <f t="shared" si="6"/>
        <v>0</v>
      </c>
      <c r="AW20" s="16">
        <f t="shared" si="6"/>
        <v>0</v>
      </c>
      <c r="AX20" s="16">
        <f t="shared" si="6"/>
        <v>0</v>
      </c>
      <c r="AY20" s="16">
        <f t="shared" si="6"/>
        <v>0</v>
      </c>
      <c r="AZ20" s="16">
        <f t="shared" si="6"/>
        <v>0</v>
      </c>
      <c r="BA20" s="16">
        <f t="shared" si="6"/>
        <v>0</v>
      </c>
      <c r="BB20" s="16">
        <f t="shared" si="6"/>
        <v>0</v>
      </c>
      <c r="BC20" s="16">
        <f t="shared" si="6"/>
        <v>0</v>
      </c>
      <c r="BD20" s="16">
        <f t="shared" si="6"/>
        <v>0</v>
      </c>
      <c r="BE20" s="16">
        <f t="shared" si="6"/>
        <v>392</v>
      </c>
      <c r="BF20" s="6"/>
    </row>
    <row r="21" spans="1:58" s="21" customFormat="1" ht="29.25" customHeight="1" x14ac:dyDescent="0.25">
      <c r="A21" s="80"/>
      <c r="B21" s="56" t="s">
        <v>130</v>
      </c>
      <c r="C21" s="42" t="s">
        <v>129</v>
      </c>
      <c r="D21" s="12">
        <v>6</v>
      </c>
      <c r="E21" s="12">
        <v>6</v>
      </c>
      <c r="F21" s="12">
        <v>4</v>
      </c>
      <c r="G21" s="12">
        <v>6</v>
      </c>
      <c r="H21" s="12">
        <v>6</v>
      </c>
      <c r="I21" s="12">
        <v>6</v>
      </c>
      <c r="J21" s="12">
        <v>4</v>
      </c>
      <c r="K21" s="12">
        <v>6</v>
      </c>
      <c r="L21" s="12">
        <v>4</v>
      </c>
      <c r="M21" s="12">
        <v>6</v>
      </c>
      <c r="N21" s="12">
        <v>4</v>
      </c>
      <c r="O21" s="12">
        <v>6</v>
      </c>
      <c r="P21" s="12">
        <v>4</v>
      </c>
      <c r="Q21" s="12">
        <v>6</v>
      </c>
      <c r="R21" s="12">
        <v>4</v>
      </c>
      <c r="S21" s="12">
        <v>6</v>
      </c>
      <c r="T21" s="12">
        <v>4</v>
      </c>
      <c r="U21" s="12"/>
      <c r="V21" s="12"/>
      <c r="W21" s="12">
        <v>2</v>
      </c>
      <c r="X21" s="12">
        <v>2</v>
      </c>
      <c r="Y21" s="12">
        <v>2</v>
      </c>
      <c r="Z21" s="12">
        <v>2</v>
      </c>
      <c r="AA21" s="12">
        <v>2</v>
      </c>
      <c r="AB21" s="12">
        <v>2</v>
      </c>
      <c r="AC21" s="12">
        <v>2</v>
      </c>
      <c r="AD21" s="12">
        <v>2</v>
      </c>
      <c r="AE21" s="12">
        <v>2</v>
      </c>
      <c r="AF21" s="12">
        <v>2</v>
      </c>
      <c r="AG21" s="12">
        <v>2</v>
      </c>
      <c r="AH21" s="12">
        <v>2</v>
      </c>
      <c r="AI21" s="12">
        <v>2</v>
      </c>
      <c r="AJ21" s="12">
        <v>2</v>
      </c>
      <c r="AK21" s="12">
        <v>2</v>
      </c>
      <c r="AL21" s="12">
        <v>2</v>
      </c>
      <c r="AM21" s="12">
        <v>2</v>
      </c>
      <c r="AN21" s="12">
        <v>2</v>
      </c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ref="BE21:BE24" si="7">SUM(D21:BD21)</f>
        <v>124</v>
      </c>
      <c r="BF21" s="20"/>
    </row>
    <row r="22" spans="1:58" s="21" customFormat="1" ht="30.75" customHeight="1" x14ac:dyDescent="0.25">
      <c r="A22" s="80"/>
      <c r="B22" s="56" t="s">
        <v>131</v>
      </c>
      <c r="C22" s="42" t="s">
        <v>132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>
        <v>2</v>
      </c>
      <c r="X22" s="12">
        <v>2</v>
      </c>
      <c r="Y22" s="12">
        <v>4</v>
      </c>
      <c r="Z22" s="12">
        <v>2</v>
      </c>
      <c r="AA22" s="12">
        <v>4</v>
      </c>
      <c r="AB22" s="12">
        <v>4</v>
      </c>
      <c r="AC22" s="12">
        <v>4</v>
      </c>
      <c r="AD22" s="12">
        <v>4</v>
      </c>
      <c r="AE22" s="12">
        <v>2</v>
      </c>
      <c r="AF22" s="12">
        <v>4</v>
      </c>
      <c r="AG22" s="12">
        <v>2</v>
      </c>
      <c r="AH22" s="12">
        <v>2</v>
      </c>
      <c r="AI22" s="12">
        <v>2</v>
      </c>
      <c r="AJ22" s="12">
        <v>2</v>
      </c>
      <c r="AK22" s="12">
        <v>2</v>
      </c>
      <c r="AL22" s="12">
        <v>2</v>
      </c>
      <c r="AM22" s="12">
        <v>4</v>
      </c>
      <c r="AN22" s="12">
        <v>4</v>
      </c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7"/>
        <v>52</v>
      </c>
      <c r="BF22" s="20"/>
    </row>
    <row r="23" spans="1:58" s="21" customFormat="1" ht="10.5" customHeight="1" x14ac:dyDescent="0.25">
      <c r="A23" s="80"/>
      <c r="B23" s="23" t="s">
        <v>133</v>
      </c>
      <c r="C23" s="26" t="s">
        <v>52</v>
      </c>
      <c r="D23" s="12"/>
      <c r="E23" s="12"/>
      <c r="F23" s="12"/>
      <c r="G23" s="12"/>
      <c r="H23" s="12"/>
      <c r="I23" s="12"/>
      <c r="J23" s="12">
        <v>6</v>
      </c>
      <c r="K23" s="12"/>
      <c r="L23" s="12">
        <v>6</v>
      </c>
      <c r="M23" s="12"/>
      <c r="N23" s="12">
        <v>6</v>
      </c>
      <c r="O23" s="12"/>
      <c r="P23" s="12">
        <v>6</v>
      </c>
      <c r="Q23" s="12"/>
      <c r="R23" s="12">
        <v>6</v>
      </c>
      <c r="S23" s="12"/>
      <c r="T23" s="12">
        <v>6</v>
      </c>
      <c r="U23" s="12"/>
      <c r="V23" s="12"/>
      <c r="W23" s="12"/>
      <c r="X23" s="12"/>
      <c r="Y23" s="12">
        <v>6</v>
      </c>
      <c r="Z23" s="12"/>
      <c r="AA23" s="12">
        <v>6</v>
      </c>
      <c r="AB23" s="12"/>
      <c r="AC23" s="12">
        <v>6</v>
      </c>
      <c r="AD23" s="12"/>
      <c r="AE23" s="12">
        <v>6</v>
      </c>
      <c r="AF23" s="12"/>
      <c r="AG23" s="12">
        <v>6</v>
      </c>
      <c r="AH23" s="12">
        <v>6</v>
      </c>
      <c r="AI23" s="12">
        <v>6</v>
      </c>
      <c r="AJ23" s="12">
        <v>6</v>
      </c>
      <c r="AK23" s="12">
        <v>6</v>
      </c>
      <c r="AL23" s="12">
        <v>6</v>
      </c>
      <c r="AM23" s="12">
        <v>6</v>
      </c>
      <c r="AN23" s="12">
        <v>6</v>
      </c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7"/>
        <v>108</v>
      </c>
      <c r="BF23" s="20"/>
    </row>
    <row r="24" spans="1:58" s="21" customFormat="1" ht="10.5" customHeight="1" x14ac:dyDescent="0.25">
      <c r="A24" s="80"/>
      <c r="B24" s="23" t="s">
        <v>134</v>
      </c>
      <c r="C24" s="15" t="s">
        <v>53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>
        <v>24</v>
      </c>
      <c r="AP24" s="12">
        <v>36</v>
      </c>
      <c r="AQ24" s="12">
        <v>36</v>
      </c>
      <c r="AR24" s="12">
        <v>12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>
        <f t="shared" si="7"/>
        <v>108</v>
      </c>
      <c r="BF24" s="20"/>
    </row>
    <row r="25" spans="1:58" s="5" customFormat="1" ht="43.5" customHeight="1" x14ac:dyDescent="0.25">
      <c r="A25" s="80"/>
      <c r="B25" s="62"/>
      <c r="C25" s="61" t="s">
        <v>135</v>
      </c>
      <c r="D25" s="16">
        <f>D26+D27+D28+D29+D30</f>
        <v>16</v>
      </c>
      <c r="E25" s="16">
        <f t="shared" ref="E25:BE25" si="8">E26+E27+E28+E29+E30</f>
        <v>16</v>
      </c>
      <c r="F25" s="16">
        <f t="shared" si="8"/>
        <v>22</v>
      </c>
      <c r="G25" s="16">
        <f t="shared" si="8"/>
        <v>18</v>
      </c>
      <c r="H25" s="16">
        <f t="shared" si="8"/>
        <v>18</v>
      </c>
      <c r="I25" s="16">
        <f t="shared" si="8"/>
        <v>22</v>
      </c>
      <c r="J25" s="16">
        <f t="shared" si="8"/>
        <v>16</v>
      </c>
      <c r="K25" s="16">
        <f t="shared" si="8"/>
        <v>16</v>
      </c>
      <c r="L25" s="16">
        <f t="shared" si="8"/>
        <v>20</v>
      </c>
      <c r="M25" s="16">
        <f t="shared" si="8"/>
        <v>16</v>
      </c>
      <c r="N25" s="16">
        <f t="shared" si="8"/>
        <v>16</v>
      </c>
      <c r="O25" s="16">
        <f t="shared" si="8"/>
        <v>22</v>
      </c>
      <c r="P25" s="16">
        <f t="shared" si="8"/>
        <v>14</v>
      </c>
      <c r="Q25" s="16">
        <f t="shared" si="8"/>
        <v>18</v>
      </c>
      <c r="R25" s="16">
        <f t="shared" si="8"/>
        <v>18</v>
      </c>
      <c r="S25" s="16">
        <f t="shared" si="8"/>
        <v>18</v>
      </c>
      <c r="T25" s="16">
        <f t="shared" si="8"/>
        <v>14</v>
      </c>
      <c r="U25" s="16">
        <f t="shared" si="8"/>
        <v>0</v>
      </c>
      <c r="V25" s="16">
        <f t="shared" si="8"/>
        <v>0</v>
      </c>
      <c r="W25" s="16">
        <f t="shared" si="8"/>
        <v>22</v>
      </c>
      <c r="X25" s="16">
        <f t="shared" si="8"/>
        <v>22</v>
      </c>
      <c r="Y25" s="16">
        <f t="shared" si="8"/>
        <v>16</v>
      </c>
      <c r="Z25" s="16">
        <f t="shared" si="8"/>
        <v>22</v>
      </c>
      <c r="AA25" s="16">
        <f t="shared" si="8"/>
        <v>14</v>
      </c>
      <c r="AB25" s="16">
        <f t="shared" si="8"/>
        <v>22</v>
      </c>
      <c r="AC25" s="16">
        <f t="shared" si="8"/>
        <v>14</v>
      </c>
      <c r="AD25" s="16">
        <f t="shared" si="8"/>
        <v>20</v>
      </c>
      <c r="AE25" s="16">
        <f t="shared" si="8"/>
        <v>16</v>
      </c>
      <c r="AF25" s="16">
        <f t="shared" si="8"/>
        <v>22</v>
      </c>
      <c r="AG25" s="16">
        <f t="shared" si="8"/>
        <v>20</v>
      </c>
      <c r="AH25" s="16">
        <f t="shared" si="8"/>
        <v>18</v>
      </c>
      <c r="AI25" s="16">
        <f t="shared" si="8"/>
        <v>16</v>
      </c>
      <c r="AJ25" s="16">
        <f t="shared" si="8"/>
        <v>20</v>
      </c>
      <c r="AK25" s="16">
        <f t="shared" si="8"/>
        <v>16</v>
      </c>
      <c r="AL25" s="16">
        <f t="shared" si="8"/>
        <v>18</v>
      </c>
      <c r="AM25" s="16">
        <f t="shared" si="8"/>
        <v>14</v>
      </c>
      <c r="AN25" s="16">
        <f t="shared" si="8"/>
        <v>22</v>
      </c>
      <c r="AO25" s="16">
        <f t="shared" si="8"/>
        <v>6</v>
      </c>
      <c r="AP25" s="16">
        <f t="shared" si="8"/>
        <v>0</v>
      </c>
      <c r="AQ25" s="16">
        <f t="shared" si="8"/>
        <v>0</v>
      </c>
      <c r="AR25" s="16">
        <f t="shared" si="8"/>
        <v>24</v>
      </c>
      <c r="AS25" s="16">
        <f t="shared" si="8"/>
        <v>36</v>
      </c>
      <c r="AT25" s="16">
        <f t="shared" si="8"/>
        <v>36</v>
      </c>
      <c r="AU25" s="16">
        <f t="shared" si="8"/>
        <v>12</v>
      </c>
      <c r="AV25" s="16">
        <f t="shared" si="8"/>
        <v>0</v>
      </c>
      <c r="AW25" s="16">
        <f t="shared" si="8"/>
        <v>0</v>
      </c>
      <c r="AX25" s="16">
        <f t="shared" si="8"/>
        <v>0</v>
      </c>
      <c r="AY25" s="16">
        <f t="shared" si="8"/>
        <v>0</v>
      </c>
      <c r="AZ25" s="16">
        <f t="shared" si="8"/>
        <v>0</v>
      </c>
      <c r="BA25" s="16">
        <f t="shared" si="8"/>
        <v>0</v>
      </c>
      <c r="BB25" s="16">
        <f t="shared" si="8"/>
        <v>0</v>
      </c>
      <c r="BC25" s="16">
        <f t="shared" si="8"/>
        <v>0</v>
      </c>
      <c r="BD25" s="16">
        <f t="shared" si="8"/>
        <v>0</v>
      </c>
      <c r="BE25" s="16">
        <f t="shared" si="8"/>
        <v>748</v>
      </c>
      <c r="BF25" s="6"/>
    </row>
    <row r="26" spans="1:58" s="18" customFormat="1" ht="31.5" customHeight="1" x14ac:dyDescent="0.25">
      <c r="A26" s="80"/>
      <c r="B26" s="57" t="s">
        <v>139</v>
      </c>
      <c r="C26" s="58" t="s">
        <v>136</v>
      </c>
      <c r="D26" s="12">
        <v>4</v>
      </c>
      <c r="E26" s="12">
        <v>4</v>
      </c>
      <c r="F26" s="12">
        <v>4</v>
      </c>
      <c r="G26" s="12">
        <v>6</v>
      </c>
      <c r="H26" s="12">
        <v>6</v>
      </c>
      <c r="I26" s="12">
        <v>4</v>
      </c>
      <c r="J26" s="12">
        <v>4</v>
      </c>
      <c r="K26" s="12">
        <v>4</v>
      </c>
      <c r="L26" s="12">
        <v>4</v>
      </c>
      <c r="M26" s="12">
        <v>4</v>
      </c>
      <c r="N26" s="12">
        <v>4</v>
      </c>
      <c r="O26" s="12">
        <v>4</v>
      </c>
      <c r="P26" s="12">
        <v>4</v>
      </c>
      <c r="Q26" s="12">
        <v>6</v>
      </c>
      <c r="R26" s="12">
        <v>4</v>
      </c>
      <c r="S26" s="12">
        <v>6</v>
      </c>
      <c r="T26" s="12">
        <v>4</v>
      </c>
      <c r="U26" s="12"/>
      <c r="V26" s="12"/>
      <c r="W26" s="12">
        <v>6</v>
      </c>
      <c r="X26" s="12">
        <v>6</v>
      </c>
      <c r="Y26" s="12">
        <v>6</v>
      </c>
      <c r="Z26" s="12">
        <v>6</v>
      </c>
      <c r="AA26" s="12">
        <v>6</v>
      </c>
      <c r="AB26" s="12">
        <v>6</v>
      </c>
      <c r="AC26" s="12">
        <v>6</v>
      </c>
      <c r="AD26" s="12">
        <v>6</v>
      </c>
      <c r="AE26" s="12">
        <v>6</v>
      </c>
      <c r="AF26" s="12">
        <v>6</v>
      </c>
      <c r="AG26" s="12">
        <v>6</v>
      </c>
      <c r="AH26" s="12">
        <v>4</v>
      </c>
      <c r="AI26" s="12">
        <v>6</v>
      </c>
      <c r="AJ26" s="12">
        <v>6</v>
      </c>
      <c r="AK26" s="12">
        <v>6</v>
      </c>
      <c r="AL26" s="12">
        <v>4</v>
      </c>
      <c r="AM26" s="12">
        <v>6</v>
      </c>
      <c r="AN26" s="12">
        <v>6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ref="BE26:BE31" si="9">SUM(D26:BD26)</f>
        <v>180</v>
      </c>
      <c r="BF26" s="17"/>
    </row>
    <row r="27" spans="1:58" s="18" customFormat="1" ht="31.5" customHeight="1" x14ac:dyDescent="0.25">
      <c r="A27" s="80"/>
      <c r="B27" s="57" t="s">
        <v>140</v>
      </c>
      <c r="C27" s="58" t="s">
        <v>137</v>
      </c>
      <c r="D27" s="12">
        <v>6</v>
      </c>
      <c r="E27" s="12">
        <v>6</v>
      </c>
      <c r="F27" s="12">
        <v>6</v>
      </c>
      <c r="G27" s="12">
        <v>6</v>
      </c>
      <c r="H27" s="12">
        <v>6</v>
      </c>
      <c r="I27" s="12">
        <v>6</v>
      </c>
      <c r="J27" s="12">
        <v>6</v>
      </c>
      <c r="K27" s="12">
        <v>6</v>
      </c>
      <c r="L27" s="12">
        <v>6</v>
      </c>
      <c r="M27" s="12">
        <v>6</v>
      </c>
      <c r="N27" s="12">
        <v>6</v>
      </c>
      <c r="O27" s="12">
        <v>6</v>
      </c>
      <c r="P27" s="12">
        <v>6</v>
      </c>
      <c r="Q27" s="12">
        <v>6</v>
      </c>
      <c r="R27" s="12">
        <v>4</v>
      </c>
      <c r="S27" s="12">
        <v>6</v>
      </c>
      <c r="T27" s="12">
        <v>2</v>
      </c>
      <c r="U27" s="12"/>
      <c r="V27" s="12"/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2">
        <v>4</v>
      </c>
      <c r="AC27" s="12">
        <v>4</v>
      </c>
      <c r="AD27" s="12">
        <v>4</v>
      </c>
      <c r="AE27" s="12">
        <v>4</v>
      </c>
      <c r="AF27" s="12">
        <v>4</v>
      </c>
      <c r="AG27" s="12">
        <v>4</v>
      </c>
      <c r="AH27" s="12">
        <v>4</v>
      </c>
      <c r="AI27" s="12">
        <v>4</v>
      </c>
      <c r="AJ27" s="12">
        <v>4</v>
      </c>
      <c r="AK27" s="12">
        <v>4</v>
      </c>
      <c r="AL27" s="12">
        <v>4</v>
      </c>
      <c r="AM27" s="12">
        <v>2</v>
      </c>
      <c r="AN27" s="12">
        <v>4</v>
      </c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9"/>
        <v>166</v>
      </c>
      <c r="BF27" s="17"/>
    </row>
    <row r="28" spans="1:58" s="18" customFormat="1" ht="31.5" customHeight="1" x14ac:dyDescent="0.25">
      <c r="A28" s="80"/>
      <c r="B28" s="57" t="s">
        <v>141</v>
      </c>
      <c r="C28" s="58" t="s">
        <v>138</v>
      </c>
      <c r="D28" s="12">
        <v>6</v>
      </c>
      <c r="E28" s="12">
        <v>6</v>
      </c>
      <c r="F28" s="12">
        <v>6</v>
      </c>
      <c r="G28" s="12">
        <v>6</v>
      </c>
      <c r="H28" s="12">
        <v>6</v>
      </c>
      <c r="I28" s="12">
        <v>6</v>
      </c>
      <c r="J28" s="12">
        <v>6</v>
      </c>
      <c r="K28" s="12">
        <v>6</v>
      </c>
      <c r="L28" s="12">
        <v>4</v>
      </c>
      <c r="M28" s="12">
        <v>6</v>
      </c>
      <c r="N28" s="12">
        <v>6</v>
      </c>
      <c r="O28" s="12">
        <v>6</v>
      </c>
      <c r="P28" s="12">
        <v>4</v>
      </c>
      <c r="Q28" s="12">
        <v>6</v>
      </c>
      <c r="R28" s="12">
        <v>4</v>
      </c>
      <c r="S28" s="12">
        <v>6</v>
      </c>
      <c r="T28" s="12">
        <v>2</v>
      </c>
      <c r="U28" s="12"/>
      <c r="V28" s="12"/>
      <c r="W28" s="12">
        <v>6</v>
      </c>
      <c r="X28" s="12">
        <v>6</v>
      </c>
      <c r="Y28" s="12">
        <v>6</v>
      </c>
      <c r="Z28" s="12">
        <v>6</v>
      </c>
      <c r="AA28" s="12">
        <v>4</v>
      </c>
      <c r="AB28" s="12">
        <v>6</v>
      </c>
      <c r="AC28" s="12">
        <v>4</v>
      </c>
      <c r="AD28" s="12">
        <v>4</v>
      </c>
      <c r="AE28" s="12">
        <v>6</v>
      </c>
      <c r="AF28" s="12">
        <v>6</v>
      </c>
      <c r="AG28" s="12">
        <v>4</v>
      </c>
      <c r="AH28" s="12">
        <v>4</v>
      </c>
      <c r="AI28" s="12">
        <v>6</v>
      </c>
      <c r="AJ28" s="12">
        <v>4</v>
      </c>
      <c r="AK28" s="12">
        <v>6</v>
      </c>
      <c r="AL28" s="12">
        <v>4</v>
      </c>
      <c r="AM28" s="12">
        <v>6</v>
      </c>
      <c r="AN28" s="12">
        <v>6</v>
      </c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>
        <f t="shared" si="9"/>
        <v>186</v>
      </c>
      <c r="BF28" s="17"/>
    </row>
    <row r="29" spans="1:58" s="5" customFormat="1" ht="9.75" customHeight="1" x14ac:dyDescent="0.25">
      <c r="A29" s="80"/>
      <c r="B29" s="56" t="s">
        <v>111</v>
      </c>
      <c r="C29" s="73" t="s">
        <v>52</v>
      </c>
      <c r="D29" s="12"/>
      <c r="E29" s="12"/>
      <c r="F29" s="12">
        <v>6</v>
      </c>
      <c r="G29" s="12"/>
      <c r="H29" s="12"/>
      <c r="I29" s="12">
        <v>6</v>
      </c>
      <c r="J29" s="12"/>
      <c r="K29" s="12"/>
      <c r="L29" s="12">
        <v>6</v>
      </c>
      <c r="M29" s="12"/>
      <c r="N29" s="12"/>
      <c r="O29" s="12">
        <v>6</v>
      </c>
      <c r="P29" s="12"/>
      <c r="Q29" s="12"/>
      <c r="R29" s="12">
        <v>6</v>
      </c>
      <c r="S29" s="12"/>
      <c r="T29" s="12">
        <v>6</v>
      </c>
      <c r="U29" s="12"/>
      <c r="V29" s="12"/>
      <c r="W29" s="12">
        <v>6</v>
      </c>
      <c r="X29" s="12">
        <v>6</v>
      </c>
      <c r="Y29" s="12"/>
      <c r="Z29" s="12">
        <v>6</v>
      </c>
      <c r="AA29" s="12"/>
      <c r="AB29" s="12">
        <v>6</v>
      </c>
      <c r="AC29" s="12"/>
      <c r="AD29" s="12">
        <v>6</v>
      </c>
      <c r="AE29" s="12"/>
      <c r="AF29" s="12">
        <v>6</v>
      </c>
      <c r="AG29" s="12">
        <v>6</v>
      </c>
      <c r="AH29" s="12">
        <v>6</v>
      </c>
      <c r="AI29" s="12"/>
      <c r="AJ29" s="12">
        <v>6</v>
      </c>
      <c r="AK29" s="12"/>
      <c r="AL29" s="12">
        <v>6</v>
      </c>
      <c r="AM29" s="12"/>
      <c r="AN29" s="12">
        <v>6</v>
      </c>
      <c r="AO29" s="12">
        <v>6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f t="shared" si="9"/>
        <v>108</v>
      </c>
      <c r="BF29" s="6"/>
    </row>
    <row r="30" spans="1:58" s="5" customFormat="1" ht="9.75" customHeight="1" x14ac:dyDescent="0.25">
      <c r="A30" s="80"/>
      <c r="B30" s="23" t="s">
        <v>112</v>
      </c>
      <c r="C30" s="15" t="s">
        <v>53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>
        <v>24</v>
      </c>
      <c r="AS30" s="12">
        <v>36</v>
      </c>
      <c r="AT30" s="12">
        <v>36</v>
      </c>
      <c r="AU30" s="12">
        <v>12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>
        <f t="shared" si="9"/>
        <v>108</v>
      </c>
      <c r="BF30" s="6"/>
    </row>
    <row r="31" spans="1:58" s="21" customFormat="1" ht="9.75" customHeight="1" x14ac:dyDescent="0.25">
      <c r="A31" s="72"/>
      <c r="B31" s="70" t="s">
        <v>118</v>
      </c>
      <c r="C31" s="71" t="s">
        <v>119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>
        <v>6</v>
      </c>
      <c r="AP31" s="19"/>
      <c r="AQ31" s="19"/>
      <c r="AR31" s="19"/>
      <c r="AS31" s="19"/>
      <c r="AT31" s="19"/>
      <c r="AU31" s="19">
        <v>24</v>
      </c>
      <c r="AV31" s="19"/>
      <c r="AW31" s="19"/>
      <c r="AX31" s="19"/>
      <c r="AY31" s="19"/>
      <c r="AZ31" s="19"/>
      <c r="BA31" s="19"/>
      <c r="BB31" s="19"/>
      <c r="BC31" s="19"/>
      <c r="BD31" s="19"/>
      <c r="BE31" s="12">
        <f t="shared" si="9"/>
        <v>30</v>
      </c>
      <c r="BF31" s="20"/>
    </row>
    <row r="32" spans="1:58" x14ac:dyDescent="0.2">
      <c r="B32" s="89" t="s">
        <v>54</v>
      </c>
      <c r="C32" s="89"/>
      <c r="D32" s="19">
        <f>D6+D11+D13</f>
        <v>36</v>
      </c>
      <c r="E32" s="19">
        <f t="shared" ref="E32:AE32" si="10">E6+E11+E13</f>
        <v>36</v>
      </c>
      <c r="F32" s="19">
        <f t="shared" si="10"/>
        <v>36</v>
      </c>
      <c r="G32" s="19">
        <f t="shared" si="10"/>
        <v>36</v>
      </c>
      <c r="H32" s="19">
        <f t="shared" si="10"/>
        <v>36</v>
      </c>
      <c r="I32" s="19">
        <f t="shared" si="10"/>
        <v>36</v>
      </c>
      <c r="J32" s="19">
        <f t="shared" si="10"/>
        <v>36</v>
      </c>
      <c r="K32" s="19">
        <f t="shared" si="10"/>
        <v>36</v>
      </c>
      <c r="L32" s="19">
        <f t="shared" si="10"/>
        <v>36</v>
      </c>
      <c r="M32" s="19">
        <f t="shared" si="10"/>
        <v>36</v>
      </c>
      <c r="N32" s="19">
        <f t="shared" si="10"/>
        <v>36</v>
      </c>
      <c r="O32" s="19">
        <f t="shared" si="10"/>
        <v>36</v>
      </c>
      <c r="P32" s="19">
        <f t="shared" si="10"/>
        <v>36</v>
      </c>
      <c r="Q32" s="19">
        <f t="shared" si="10"/>
        <v>36</v>
      </c>
      <c r="R32" s="19">
        <f t="shared" si="10"/>
        <v>36</v>
      </c>
      <c r="S32" s="19">
        <f t="shared" si="10"/>
        <v>36</v>
      </c>
      <c r="T32" s="19">
        <f t="shared" si="10"/>
        <v>36</v>
      </c>
      <c r="U32" s="19">
        <f t="shared" si="10"/>
        <v>0</v>
      </c>
      <c r="V32" s="19">
        <f t="shared" si="10"/>
        <v>0</v>
      </c>
      <c r="W32" s="19">
        <f t="shared" si="10"/>
        <v>36</v>
      </c>
      <c r="X32" s="19">
        <f t="shared" si="10"/>
        <v>36</v>
      </c>
      <c r="Y32" s="19">
        <f t="shared" si="10"/>
        <v>36</v>
      </c>
      <c r="Z32" s="19">
        <f t="shared" si="10"/>
        <v>36</v>
      </c>
      <c r="AA32" s="19">
        <f t="shared" si="10"/>
        <v>36</v>
      </c>
      <c r="AB32" s="19">
        <f t="shared" si="10"/>
        <v>36</v>
      </c>
      <c r="AC32" s="19">
        <f t="shared" si="10"/>
        <v>36</v>
      </c>
      <c r="AD32" s="19">
        <f t="shared" si="10"/>
        <v>36</v>
      </c>
      <c r="AE32" s="19">
        <f t="shared" si="10"/>
        <v>36</v>
      </c>
      <c r="AF32" s="19">
        <f>AF6+AF11+AF13+AF31</f>
        <v>36</v>
      </c>
      <c r="AG32" s="19">
        <f t="shared" ref="AG32:BE32" si="11">AG6+AG11+AG13+AG31</f>
        <v>36</v>
      </c>
      <c r="AH32" s="19">
        <f t="shared" si="11"/>
        <v>36</v>
      </c>
      <c r="AI32" s="19">
        <f t="shared" si="11"/>
        <v>36</v>
      </c>
      <c r="AJ32" s="19">
        <f t="shared" si="11"/>
        <v>36</v>
      </c>
      <c r="AK32" s="19">
        <f t="shared" si="11"/>
        <v>36</v>
      </c>
      <c r="AL32" s="19">
        <f t="shared" si="11"/>
        <v>36</v>
      </c>
      <c r="AM32" s="19">
        <f t="shared" si="11"/>
        <v>36</v>
      </c>
      <c r="AN32" s="19">
        <f t="shared" si="11"/>
        <v>36</v>
      </c>
      <c r="AO32" s="19">
        <f t="shared" si="11"/>
        <v>36</v>
      </c>
      <c r="AP32" s="19">
        <f t="shared" si="11"/>
        <v>36</v>
      </c>
      <c r="AQ32" s="19">
        <f t="shared" si="11"/>
        <v>36</v>
      </c>
      <c r="AR32" s="19">
        <f t="shared" si="11"/>
        <v>36</v>
      </c>
      <c r="AS32" s="19">
        <f t="shared" si="11"/>
        <v>36</v>
      </c>
      <c r="AT32" s="19">
        <f t="shared" si="11"/>
        <v>36</v>
      </c>
      <c r="AU32" s="19">
        <f t="shared" si="11"/>
        <v>36</v>
      </c>
      <c r="AV32" s="19">
        <f t="shared" si="11"/>
        <v>0</v>
      </c>
      <c r="AW32" s="19">
        <f t="shared" si="11"/>
        <v>0</v>
      </c>
      <c r="AX32" s="19">
        <f t="shared" si="11"/>
        <v>0</v>
      </c>
      <c r="AY32" s="19">
        <f t="shared" si="11"/>
        <v>0</v>
      </c>
      <c r="AZ32" s="19">
        <f t="shared" si="11"/>
        <v>0</v>
      </c>
      <c r="BA32" s="19">
        <f t="shared" si="11"/>
        <v>0</v>
      </c>
      <c r="BB32" s="19">
        <f t="shared" si="11"/>
        <v>0</v>
      </c>
      <c r="BC32" s="19">
        <f t="shared" si="11"/>
        <v>0</v>
      </c>
      <c r="BD32" s="19">
        <f t="shared" si="11"/>
        <v>0</v>
      </c>
      <c r="BE32" s="19">
        <f t="shared" si="11"/>
        <v>1512</v>
      </c>
    </row>
    <row r="34" spans="2:28" x14ac:dyDescent="0.2">
      <c r="B34" s="24"/>
      <c r="C34" s="11"/>
      <c r="D34" s="11"/>
      <c r="E34" s="11"/>
    </row>
    <row r="36" spans="2:28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</sheetData>
  <mergeCells count="21">
    <mergeCell ref="AZ1:BC1"/>
    <mergeCell ref="BE1:BE5"/>
    <mergeCell ref="D2:BD2"/>
    <mergeCell ref="D4:BD4"/>
    <mergeCell ref="R1:T1"/>
    <mergeCell ref="V1:Y1"/>
    <mergeCell ref="AA1:AC1"/>
    <mergeCell ref="AE1:AG1"/>
    <mergeCell ref="AI1:AK1"/>
    <mergeCell ref="AM1:AP1"/>
    <mergeCell ref="E1:G1"/>
    <mergeCell ref="I1:L1"/>
    <mergeCell ref="M1:P1"/>
    <mergeCell ref="A6:A30"/>
    <mergeCell ref="B32:C32"/>
    <mergeCell ref="B36:AB36"/>
    <mergeCell ref="AR1:AT1"/>
    <mergeCell ref="AV1:AY1"/>
    <mergeCell ref="A1:A5"/>
    <mergeCell ref="B1:B5"/>
    <mergeCell ref="C1:C5"/>
  </mergeCells>
  <pageMargins left="0.43307086614173229" right="0.43307086614173229" top="0.35433070866141736" bottom="0.35433070866141736" header="0.31496062992125984" footer="0.31496062992125984"/>
  <pageSetup paperSize="9" fitToWidth="0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110" zoomScaleNormal="110" zoomScaleSheetLayoutView="115" workbookViewId="0">
      <selection activeCell="H16" sqref="H16"/>
    </sheetView>
  </sheetViews>
  <sheetFormatPr defaultRowHeight="10.5" x14ac:dyDescent="0.2"/>
  <cols>
    <col min="1" max="1" width="1.28515625" style="1" customWidth="1"/>
    <col min="2" max="2" width="6.42578125" style="25" customWidth="1"/>
    <col min="3" max="3" width="19.7109375" style="1" customWidth="1"/>
    <col min="4" max="56" width="2" style="1" customWidth="1"/>
    <col min="57" max="57" width="4.42578125" style="1" customWidth="1"/>
    <col min="58" max="58" width="2.7109375" style="1" customWidth="1"/>
    <col min="59" max="16384" width="9.140625" style="1"/>
  </cols>
  <sheetData>
    <row r="1" spans="1:58" s="5" customFormat="1" ht="60.75" customHeight="1" x14ac:dyDescent="0.25">
      <c r="A1" s="80" t="s">
        <v>102</v>
      </c>
      <c r="B1" s="82" t="s">
        <v>0</v>
      </c>
      <c r="C1" s="84" t="s">
        <v>1</v>
      </c>
      <c r="D1" s="2" t="s">
        <v>2</v>
      </c>
      <c r="E1" s="74" t="s">
        <v>3</v>
      </c>
      <c r="F1" s="75"/>
      <c r="G1" s="76"/>
      <c r="H1" s="2" t="s">
        <v>4</v>
      </c>
      <c r="I1" s="74" t="s">
        <v>5</v>
      </c>
      <c r="J1" s="75"/>
      <c r="K1" s="75"/>
      <c r="L1" s="76"/>
      <c r="M1" s="74" t="s">
        <v>6</v>
      </c>
      <c r="N1" s="75"/>
      <c r="O1" s="75"/>
      <c r="P1" s="76"/>
      <c r="Q1" s="2" t="s">
        <v>7</v>
      </c>
      <c r="R1" s="74" t="s">
        <v>8</v>
      </c>
      <c r="S1" s="75"/>
      <c r="T1" s="76"/>
      <c r="U1" s="2" t="s">
        <v>9</v>
      </c>
      <c r="V1" s="74" t="s">
        <v>10</v>
      </c>
      <c r="W1" s="75"/>
      <c r="X1" s="75"/>
      <c r="Y1" s="76"/>
      <c r="Z1" s="2" t="s">
        <v>11</v>
      </c>
      <c r="AA1" s="74" t="s">
        <v>12</v>
      </c>
      <c r="AB1" s="75"/>
      <c r="AC1" s="76"/>
      <c r="AD1" s="2" t="s">
        <v>13</v>
      </c>
      <c r="AE1" s="74" t="s">
        <v>14</v>
      </c>
      <c r="AF1" s="75"/>
      <c r="AG1" s="76"/>
      <c r="AH1" s="2" t="s">
        <v>15</v>
      </c>
      <c r="AI1" s="74" t="s">
        <v>16</v>
      </c>
      <c r="AJ1" s="75"/>
      <c r="AK1" s="76"/>
      <c r="AL1" s="2" t="s">
        <v>17</v>
      </c>
      <c r="AM1" s="74" t="s">
        <v>18</v>
      </c>
      <c r="AN1" s="75"/>
      <c r="AO1" s="75"/>
      <c r="AP1" s="76"/>
      <c r="AQ1" s="2" t="s">
        <v>19</v>
      </c>
      <c r="AR1" s="74" t="s">
        <v>20</v>
      </c>
      <c r="AS1" s="75"/>
      <c r="AT1" s="76"/>
      <c r="AU1" s="2" t="s">
        <v>21</v>
      </c>
      <c r="AV1" s="74" t="s">
        <v>22</v>
      </c>
      <c r="AW1" s="75"/>
      <c r="AX1" s="75"/>
      <c r="AY1" s="76"/>
      <c r="AZ1" s="74" t="s">
        <v>23</v>
      </c>
      <c r="BA1" s="75"/>
      <c r="BB1" s="75"/>
      <c r="BC1" s="76"/>
      <c r="BD1" s="3" t="s">
        <v>24</v>
      </c>
      <c r="BE1" s="77" t="s">
        <v>25</v>
      </c>
      <c r="BF1" s="4"/>
    </row>
    <row r="2" spans="1:58" s="5" customFormat="1" ht="9.9499999999999993" customHeight="1" x14ac:dyDescent="0.25">
      <c r="A2" s="80"/>
      <c r="B2" s="83"/>
      <c r="C2" s="85"/>
      <c r="D2" s="74" t="s">
        <v>26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8"/>
      <c r="BF2" s="6"/>
    </row>
    <row r="3" spans="1:58" s="5" customFormat="1" ht="13.5" x14ac:dyDescent="0.25">
      <c r="A3" s="80"/>
      <c r="B3" s="83"/>
      <c r="C3" s="85"/>
      <c r="D3" s="7">
        <v>35</v>
      </c>
      <c r="E3" s="7">
        <v>36</v>
      </c>
      <c r="F3" s="7">
        <v>37</v>
      </c>
      <c r="G3" s="7">
        <v>38</v>
      </c>
      <c r="H3" s="7">
        <v>39</v>
      </c>
      <c r="I3" s="7">
        <v>40</v>
      </c>
      <c r="J3" s="7">
        <v>41</v>
      </c>
      <c r="K3" s="7">
        <v>42</v>
      </c>
      <c r="L3" s="7">
        <v>43</v>
      </c>
      <c r="M3" s="7">
        <v>44</v>
      </c>
      <c r="N3" s="7">
        <v>45</v>
      </c>
      <c r="O3" s="7">
        <v>46</v>
      </c>
      <c r="P3" s="7">
        <v>47</v>
      </c>
      <c r="Q3" s="7">
        <v>48</v>
      </c>
      <c r="R3" s="7">
        <v>49</v>
      </c>
      <c r="S3" s="7">
        <v>50</v>
      </c>
      <c r="T3" s="7">
        <v>51</v>
      </c>
      <c r="U3" s="7">
        <v>52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7">
        <v>20</v>
      </c>
      <c r="AP3" s="7">
        <v>21</v>
      </c>
      <c r="AQ3" s="7">
        <v>22</v>
      </c>
      <c r="AR3" s="7">
        <v>23</v>
      </c>
      <c r="AS3" s="7">
        <v>24</v>
      </c>
      <c r="AT3" s="7">
        <v>25</v>
      </c>
      <c r="AU3" s="7">
        <v>26</v>
      </c>
      <c r="AV3" s="7">
        <v>27</v>
      </c>
      <c r="AW3" s="7">
        <v>28</v>
      </c>
      <c r="AX3" s="7">
        <v>29</v>
      </c>
      <c r="AY3" s="7">
        <v>30</v>
      </c>
      <c r="AZ3" s="7">
        <v>31</v>
      </c>
      <c r="BA3" s="7">
        <v>32</v>
      </c>
      <c r="BB3" s="7">
        <v>33</v>
      </c>
      <c r="BC3" s="7">
        <v>34</v>
      </c>
      <c r="BD3" s="8">
        <v>35</v>
      </c>
      <c r="BE3" s="78"/>
      <c r="BF3" s="6"/>
    </row>
    <row r="4" spans="1:58" s="5" customFormat="1" ht="13.5" customHeight="1" x14ac:dyDescent="0.25">
      <c r="A4" s="80"/>
      <c r="B4" s="83"/>
      <c r="C4" s="85"/>
      <c r="D4" s="74" t="s">
        <v>27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8"/>
      <c r="BF4" s="6"/>
    </row>
    <row r="5" spans="1:58" ht="13.5" x14ac:dyDescent="0.2">
      <c r="A5" s="80"/>
      <c r="B5" s="87"/>
      <c r="C5" s="88"/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9">
        <v>51</v>
      </c>
      <c r="BC5" s="9">
        <v>52</v>
      </c>
      <c r="BD5" s="10">
        <v>53</v>
      </c>
      <c r="BE5" s="86"/>
      <c r="BF5" s="11"/>
    </row>
    <row r="6" spans="1:58" s="21" customFormat="1" ht="31.5" customHeight="1" x14ac:dyDescent="0.25">
      <c r="A6" s="80"/>
      <c r="B6" s="54" t="s">
        <v>35</v>
      </c>
      <c r="C6" s="55" t="s">
        <v>55</v>
      </c>
      <c r="D6" s="19">
        <f>D7+D8+D9</f>
        <v>6</v>
      </c>
      <c r="E6" s="19">
        <f t="shared" ref="E6:BE6" si="0">E7+E8+E9</f>
        <v>8</v>
      </c>
      <c r="F6" s="19">
        <f t="shared" si="0"/>
        <v>6</v>
      </c>
      <c r="G6" s="19">
        <f t="shared" si="0"/>
        <v>6</v>
      </c>
      <c r="H6" s="19">
        <f t="shared" si="0"/>
        <v>6</v>
      </c>
      <c r="I6" s="19">
        <f t="shared" si="0"/>
        <v>6</v>
      </c>
      <c r="J6" s="19">
        <f t="shared" si="0"/>
        <v>6</v>
      </c>
      <c r="K6" s="19">
        <f t="shared" si="0"/>
        <v>6</v>
      </c>
      <c r="L6" s="19">
        <f t="shared" si="0"/>
        <v>4</v>
      </c>
      <c r="M6" s="19">
        <f t="shared" si="0"/>
        <v>8</v>
      </c>
      <c r="N6" s="19">
        <f t="shared" si="0"/>
        <v>6</v>
      </c>
      <c r="O6" s="19">
        <f t="shared" si="0"/>
        <v>6</v>
      </c>
      <c r="P6" s="19">
        <f t="shared" si="0"/>
        <v>4</v>
      </c>
      <c r="Q6" s="19">
        <f t="shared" si="0"/>
        <v>8</v>
      </c>
      <c r="R6" s="19">
        <f t="shared" si="0"/>
        <v>6</v>
      </c>
      <c r="S6" s="19">
        <f t="shared" si="0"/>
        <v>6</v>
      </c>
      <c r="T6" s="19">
        <f t="shared" si="0"/>
        <v>6</v>
      </c>
      <c r="U6" s="19">
        <f t="shared" si="0"/>
        <v>0</v>
      </c>
      <c r="V6" s="19">
        <f t="shared" si="0"/>
        <v>0</v>
      </c>
      <c r="W6" s="19">
        <f t="shared" si="0"/>
        <v>8</v>
      </c>
      <c r="X6" s="19">
        <f t="shared" si="0"/>
        <v>4</v>
      </c>
      <c r="Y6" s="19">
        <f t="shared" si="0"/>
        <v>4</v>
      </c>
      <c r="Z6" s="19">
        <f t="shared" si="0"/>
        <v>4</v>
      </c>
      <c r="AA6" s="19">
        <f t="shared" si="0"/>
        <v>4</v>
      </c>
      <c r="AB6" s="19">
        <f t="shared" si="0"/>
        <v>4</v>
      </c>
      <c r="AC6" s="19">
        <f t="shared" si="0"/>
        <v>4</v>
      </c>
      <c r="AD6" s="19">
        <f t="shared" si="0"/>
        <v>4</v>
      </c>
      <c r="AE6" s="19">
        <f t="shared" si="0"/>
        <v>6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0</v>
      </c>
      <c r="AM6" s="19">
        <f t="shared" si="0"/>
        <v>0</v>
      </c>
      <c r="AN6" s="19">
        <f t="shared" si="0"/>
        <v>0</v>
      </c>
      <c r="AO6" s="19">
        <f t="shared" si="0"/>
        <v>0</v>
      </c>
      <c r="AP6" s="19">
        <f t="shared" si="0"/>
        <v>0</v>
      </c>
      <c r="AQ6" s="19">
        <f t="shared" si="0"/>
        <v>0</v>
      </c>
      <c r="AR6" s="19">
        <f t="shared" si="0"/>
        <v>0</v>
      </c>
      <c r="AS6" s="19">
        <f t="shared" si="0"/>
        <v>0</v>
      </c>
      <c r="AT6" s="19">
        <f t="shared" si="0"/>
        <v>0</v>
      </c>
      <c r="AU6" s="19">
        <f t="shared" si="0"/>
        <v>0</v>
      </c>
      <c r="AV6" s="19">
        <f t="shared" si="0"/>
        <v>0</v>
      </c>
      <c r="AW6" s="19">
        <f t="shared" si="0"/>
        <v>0</v>
      </c>
      <c r="AX6" s="19">
        <f t="shared" si="0"/>
        <v>0</v>
      </c>
      <c r="AY6" s="19">
        <f t="shared" si="0"/>
        <v>0</v>
      </c>
      <c r="AZ6" s="19">
        <f t="shared" si="0"/>
        <v>0</v>
      </c>
      <c r="BA6" s="19">
        <f t="shared" si="0"/>
        <v>0</v>
      </c>
      <c r="BB6" s="19">
        <f t="shared" si="0"/>
        <v>0</v>
      </c>
      <c r="BC6" s="19">
        <f t="shared" si="0"/>
        <v>0</v>
      </c>
      <c r="BD6" s="19">
        <f t="shared" si="0"/>
        <v>0</v>
      </c>
      <c r="BE6" s="19">
        <f t="shared" si="0"/>
        <v>146</v>
      </c>
      <c r="BF6" s="20"/>
    </row>
    <row r="7" spans="1:58" s="21" customFormat="1" ht="12.75" customHeight="1" x14ac:dyDescent="0.25">
      <c r="A7" s="80"/>
      <c r="B7" s="49" t="s">
        <v>85</v>
      </c>
      <c r="C7" s="50" t="s">
        <v>31</v>
      </c>
      <c r="D7" s="12">
        <v>2</v>
      </c>
      <c r="E7" s="12">
        <v>2</v>
      </c>
      <c r="F7" s="12">
        <v>2</v>
      </c>
      <c r="G7" s="12"/>
      <c r="H7" s="12">
        <v>2</v>
      </c>
      <c r="I7" s="12">
        <v>2</v>
      </c>
      <c r="J7" s="12">
        <v>2</v>
      </c>
      <c r="K7" s="12"/>
      <c r="L7" s="12">
        <v>2</v>
      </c>
      <c r="M7" s="12">
        <v>2</v>
      </c>
      <c r="N7" s="12">
        <v>2</v>
      </c>
      <c r="O7" s="12">
        <v>2</v>
      </c>
      <c r="P7" s="12"/>
      <c r="Q7" s="12">
        <v>2</v>
      </c>
      <c r="R7" s="12">
        <v>2</v>
      </c>
      <c r="S7" s="12">
        <v>2</v>
      </c>
      <c r="T7" s="12">
        <v>2</v>
      </c>
      <c r="U7" s="12"/>
      <c r="V7" s="12"/>
      <c r="W7" s="12">
        <v>4</v>
      </c>
      <c r="X7" s="12">
        <v>2</v>
      </c>
      <c r="Y7" s="12">
        <v>2</v>
      </c>
      <c r="Z7" s="12">
        <v>2</v>
      </c>
      <c r="AA7" s="12">
        <v>2</v>
      </c>
      <c r="AB7" s="12">
        <v>2</v>
      </c>
      <c r="AC7" s="12">
        <v>2</v>
      </c>
      <c r="AD7" s="12">
        <v>2</v>
      </c>
      <c r="AE7" s="12">
        <v>4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>
        <f t="shared" ref="BE7:BE17" si="1">SUM(D7:BD7)</f>
        <v>50</v>
      </c>
      <c r="BF7" s="20"/>
    </row>
    <row r="8" spans="1:58" s="5" customFormat="1" ht="10.5" customHeight="1" x14ac:dyDescent="0.25">
      <c r="A8" s="80"/>
      <c r="B8" s="49" t="s">
        <v>87</v>
      </c>
      <c r="C8" s="50" t="s">
        <v>33</v>
      </c>
      <c r="D8" s="12">
        <v>2</v>
      </c>
      <c r="E8" s="12">
        <v>2</v>
      </c>
      <c r="F8" s="12">
        <v>2</v>
      </c>
      <c r="G8" s="12">
        <v>2</v>
      </c>
      <c r="H8" s="12">
        <v>2</v>
      </c>
      <c r="I8" s="12"/>
      <c r="J8" s="12">
        <v>2</v>
      </c>
      <c r="K8" s="12">
        <v>2</v>
      </c>
      <c r="L8" s="12"/>
      <c r="M8" s="12">
        <v>2</v>
      </c>
      <c r="N8" s="12">
        <v>2</v>
      </c>
      <c r="O8" s="12"/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2"/>
      <c r="V8" s="12"/>
      <c r="W8" s="12">
        <v>4</v>
      </c>
      <c r="X8" s="12">
        <v>2</v>
      </c>
      <c r="Y8" s="12">
        <v>2</v>
      </c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>
        <f t="shared" si="1"/>
        <v>48</v>
      </c>
      <c r="BF8" s="6"/>
    </row>
    <row r="9" spans="1:58" s="5" customFormat="1" ht="10.5" customHeight="1" x14ac:dyDescent="0.25">
      <c r="A9" s="80"/>
      <c r="B9" s="57" t="s">
        <v>88</v>
      </c>
      <c r="C9" s="58" t="s">
        <v>89</v>
      </c>
      <c r="D9" s="12">
        <v>2</v>
      </c>
      <c r="E9" s="12">
        <v>4</v>
      </c>
      <c r="F9" s="12">
        <v>2</v>
      </c>
      <c r="G9" s="12">
        <v>4</v>
      </c>
      <c r="H9" s="12">
        <v>2</v>
      </c>
      <c r="I9" s="12">
        <v>4</v>
      </c>
      <c r="J9" s="12">
        <v>2</v>
      </c>
      <c r="K9" s="12">
        <v>4</v>
      </c>
      <c r="L9" s="12">
        <v>2</v>
      </c>
      <c r="M9" s="12">
        <v>4</v>
      </c>
      <c r="N9" s="12">
        <v>2</v>
      </c>
      <c r="O9" s="12">
        <v>4</v>
      </c>
      <c r="P9" s="12">
        <v>2</v>
      </c>
      <c r="Q9" s="12">
        <v>4</v>
      </c>
      <c r="R9" s="12">
        <v>2</v>
      </c>
      <c r="S9" s="12">
        <v>2</v>
      </c>
      <c r="T9" s="12">
        <v>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>
        <f t="shared" si="1"/>
        <v>48</v>
      </c>
      <c r="BF9" s="6"/>
    </row>
    <row r="10" spans="1:58" s="5" customFormat="1" ht="22.5" hidden="1" customHeight="1" x14ac:dyDescent="0.25">
      <c r="A10" s="80"/>
      <c r="B10" s="54" t="s">
        <v>36</v>
      </c>
      <c r="C10" s="55" t="s">
        <v>45</v>
      </c>
      <c r="D10" s="19">
        <f>D11</f>
        <v>0</v>
      </c>
      <c r="E10" s="19">
        <f t="shared" ref="E10:BE10" si="2">E11</f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0</v>
      </c>
      <c r="O10" s="19">
        <f t="shared" si="2"/>
        <v>0</v>
      </c>
      <c r="P10" s="19">
        <f t="shared" si="2"/>
        <v>0</v>
      </c>
      <c r="Q10" s="19">
        <f t="shared" si="2"/>
        <v>0</v>
      </c>
      <c r="R10" s="19">
        <f t="shared" si="2"/>
        <v>0</v>
      </c>
      <c r="S10" s="19">
        <f t="shared" si="2"/>
        <v>0</v>
      </c>
      <c r="T10" s="19">
        <f t="shared" si="2"/>
        <v>0</v>
      </c>
      <c r="U10" s="19">
        <f t="shared" si="2"/>
        <v>0</v>
      </c>
      <c r="V10" s="19">
        <f t="shared" si="2"/>
        <v>0</v>
      </c>
      <c r="W10" s="19">
        <f t="shared" si="2"/>
        <v>0</v>
      </c>
      <c r="X10" s="19">
        <f t="shared" si="2"/>
        <v>0</v>
      </c>
      <c r="Y10" s="19">
        <f t="shared" si="2"/>
        <v>0</v>
      </c>
      <c r="Z10" s="19">
        <f t="shared" si="2"/>
        <v>0</v>
      </c>
      <c r="AA10" s="19">
        <f t="shared" si="2"/>
        <v>0</v>
      </c>
      <c r="AB10" s="19">
        <f t="shared" si="2"/>
        <v>0</v>
      </c>
      <c r="AC10" s="19">
        <f t="shared" si="2"/>
        <v>0</v>
      </c>
      <c r="AD10" s="19">
        <f t="shared" si="2"/>
        <v>0</v>
      </c>
      <c r="AE10" s="19">
        <f t="shared" si="2"/>
        <v>0</v>
      </c>
      <c r="AF10" s="19">
        <f t="shared" si="2"/>
        <v>0</v>
      </c>
      <c r="AG10" s="19">
        <f t="shared" si="2"/>
        <v>0</v>
      </c>
      <c r="AH10" s="19">
        <f t="shared" si="2"/>
        <v>0</v>
      </c>
      <c r="AI10" s="19">
        <f t="shared" si="2"/>
        <v>0</v>
      </c>
      <c r="AJ10" s="19">
        <f t="shared" si="2"/>
        <v>0</v>
      </c>
      <c r="AK10" s="19">
        <f t="shared" si="2"/>
        <v>0</v>
      </c>
      <c r="AL10" s="19">
        <f t="shared" si="2"/>
        <v>0</v>
      </c>
      <c r="AM10" s="19">
        <f t="shared" si="2"/>
        <v>0</v>
      </c>
      <c r="AN10" s="19">
        <f t="shared" si="2"/>
        <v>0</v>
      </c>
      <c r="AO10" s="19">
        <f t="shared" si="2"/>
        <v>0</v>
      </c>
      <c r="AP10" s="19">
        <f t="shared" si="2"/>
        <v>0</v>
      </c>
      <c r="AQ10" s="19">
        <f t="shared" si="2"/>
        <v>0</v>
      </c>
      <c r="AR10" s="19">
        <f t="shared" si="2"/>
        <v>0</v>
      </c>
      <c r="AS10" s="19">
        <f t="shared" si="2"/>
        <v>0</v>
      </c>
      <c r="AT10" s="19">
        <f t="shared" si="2"/>
        <v>0</v>
      </c>
      <c r="AU10" s="19">
        <f t="shared" si="2"/>
        <v>0</v>
      </c>
      <c r="AV10" s="19">
        <f t="shared" si="2"/>
        <v>0</v>
      </c>
      <c r="AW10" s="19">
        <f t="shared" si="2"/>
        <v>0</v>
      </c>
      <c r="AX10" s="19">
        <f t="shared" si="2"/>
        <v>0</v>
      </c>
      <c r="AY10" s="19">
        <f t="shared" si="2"/>
        <v>0</v>
      </c>
      <c r="AZ10" s="19">
        <f t="shared" si="2"/>
        <v>0</v>
      </c>
      <c r="BA10" s="19">
        <f t="shared" si="2"/>
        <v>0</v>
      </c>
      <c r="BB10" s="19">
        <f t="shared" si="2"/>
        <v>0</v>
      </c>
      <c r="BC10" s="19">
        <f t="shared" si="2"/>
        <v>0</v>
      </c>
      <c r="BD10" s="19">
        <f t="shared" si="2"/>
        <v>0</v>
      </c>
      <c r="BE10" s="19">
        <f t="shared" si="2"/>
        <v>0</v>
      </c>
      <c r="BF10" s="6"/>
    </row>
    <row r="11" spans="1:58" s="5" customFormat="1" ht="21.75" hidden="1" customHeight="1" x14ac:dyDescent="0.25">
      <c r="A11" s="80"/>
      <c r="B11" s="49"/>
      <c r="C11" s="5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27"/>
      <c r="AQ11" s="14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>
        <f t="shared" si="1"/>
        <v>0</v>
      </c>
      <c r="BF11" s="6"/>
    </row>
    <row r="12" spans="1:58" s="5" customFormat="1" ht="10.5" customHeight="1" x14ac:dyDescent="0.25">
      <c r="A12" s="80"/>
      <c r="B12" s="54" t="s">
        <v>37</v>
      </c>
      <c r="C12" s="55" t="s">
        <v>38</v>
      </c>
      <c r="D12" s="19">
        <f t="shared" ref="D12:AI12" si="3">D13+D18</f>
        <v>30</v>
      </c>
      <c r="E12" s="19">
        <f t="shared" si="3"/>
        <v>28</v>
      </c>
      <c r="F12" s="19">
        <f t="shared" si="3"/>
        <v>30</v>
      </c>
      <c r="G12" s="19">
        <f t="shared" si="3"/>
        <v>30</v>
      </c>
      <c r="H12" s="19">
        <f t="shared" si="3"/>
        <v>30</v>
      </c>
      <c r="I12" s="19">
        <f t="shared" si="3"/>
        <v>30</v>
      </c>
      <c r="J12" s="19">
        <f t="shared" si="3"/>
        <v>30</v>
      </c>
      <c r="K12" s="19">
        <f t="shared" si="3"/>
        <v>30</v>
      </c>
      <c r="L12" s="19">
        <f t="shared" si="3"/>
        <v>32</v>
      </c>
      <c r="M12" s="19">
        <f t="shared" si="3"/>
        <v>28</v>
      </c>
      <c r="N12" s="19">
        <f t="shared" si="3"/>
        <v>30</v>
      </c>
      <c r="O12" s="19">
        <f t="shared" si="3"/>
        <v>30</v>
      </c>
      <c r="P12" s="19">
        <f t="shared" si="3"/>
        <v>32</v>
      </c>
      <c r="Q12" s="19">
        <f t="shared" si="3"/>
        <v>28</v>
      </c>
      <c r="R12" s="19">
        <f t="shared" si="3"/>
        <v>30</v>
      </c>
      <c r="S12" s="19">
        <f t="shared" si="3"/>
        <v>30</v>
      </c>
      <c r="T12" s="19">
        <f t="shared" si="3"/>
        <v>30</v>
      </c>
      <c r="U12" s="19">
        <f t="shared" si="3"/>
        <v>0</v>
      </c>
      <c r="V12" s="19">
        <f t="shared" si="3"/>
        <v>0</v>
      </c>
      <c r="W12" s="19">
        <f t="shared" si="3"/>
        <v>28</v>
      </c>
      <c r="X12" s="19">
        <f t="shared" si="3"/>
        <v>32</v>
      </c>
      <c r="Y12" s="19">
        <f t="shared" si="3"/>
        <v>32</v>
      </c>
      <c r="Z12" s="19">
        <f t="shared" si="3"/>
        <v>32</v>
      </c>
      <c r="AA12" s="19">
        <f t="shared" si="3"/>
        <v>32</v>
      </c>
      <c r="AB12" s="19">
        <f t="shared" si="3"/>
        <v>32</v>
      </c>
      <c r="AC12" s="19">
        <f t="shared" si="3"/>
        <v>32</v>
      </c>
      <c r="AD12" s="19">
        <f t="shared" si="3"/>
        <v>32</v>
      </c>
      <c r="AE12" s="19">
        <f t="shared" si="3"/>
        <v>30</v>
      </c>
      <c r="AF12" s="19">
        <f t="shared" si="3"/>
        <v>30</v>
      </c>
      <c r="AG12" s="19">
        <f t="shared" si="3"/>
        <v>36</v>
      </c>
      <c r="AH12" s="19">
        <f t="shared" si="3"/>
        <v>36</v>
      </c>
      <c r="AI12" s="19">
        <f t="shared" si="3"/>
        <v>36</v>
      </c>
      <c r="AJ12" s="19">
        <f t="shared" ref="AJ12:BE12" si="4">AJ13+AJ18</f>
        <v>12</v>
      </c>
      <c r="AK12" s="19">
        <f t="shared" si="4"/>
        <v>0</v>
      </c>
      <c r="AL12" s="19">
        <f t="shared" si="4"/>
        <v>0</v>
      </c>
      <c r="AM12" s="19">
        <f t="shared" si="4"/>
        <v>0</v>
      </c>
      <c r="AN12" s="19">
        <f t="shared" si="4"/>
        <v>0</v>
      </c>
      <c r="AO12" s="19">
        <f t="shared" si="4"/>
        <v>0</v>
      </c>
      <c r="AP12" s="19">
        <f t="shared" si="4"/>
        <v>0</v>
      </c>
      <c r="AQ12" s="19">
        <f t="shared" si="4"/>
        <v>0</v>
      </c>
      <c r="AR12" s="19">
        <f t="shared" si="4"/>
        <v>0</v>
      </c>
      <c r="AS12" s="19">
        <f t="shared" si="4"/>
        <v>0</v>
      </c>
      <c r="AT12" s="19">
        <f t="shared" si="4"/>
        <v>0</v>
      </c>
      <c r="AU12" s="19">
        <f t="shared" si="4"/>
        <v>0</v>
      </c>
      <c r="AV12" s="19">
        <f t="shared" si="4"/>
        <v>0</v>
      </c>
      <c r="AW12" s="19">
        <f t="shared" si="4"/>
        <v>0</v>
      </c>
      <c r="AX12" s="19">
        <f t="shared" si="4"/>
        <v>0</v>
      </c>
      <c r="AY12" s="19">
        <f t="shared" si="4"/>
        <v>0</v>
      </c>
      <c r="AZ12" s="19">
        <f t="shared" si="4"/>
        <v>0</v>
      </c>
      <c r="BA12" s="19">
        <f t="shared" si="4"/>
        <v>0</v>
      </c>
      <c r="BB12" s="19">
        <f t="shared" si="4"/>
        <v>0</v>
      </c>
      <c r="BC12" s="19">
        <f t="shared" si="4"/>
        <v>0</v>
      </c>
      <c r="BD12" s="19">
        <f t="shared" si="4"/>
        <v>0</v>
      </c>
      <c r="BE12" s="19">
        <f t="shared" si="4"/>
        <v>940</v>
      </c>
      <c r="BF12" s="6"/>
    </row>
    <row r="13" spans="1:58" s="5" customFormat="1" ht="21" customHeight="1" x14ac:dyDescent="0.25">
      <c r="A13" s="80"/>
      <c r="B13" s="54" t="s">
        <v>39</v>
      </c>
      <c r="C13" s="55" t="s">
        <v>46</v>
      </c>
      <c r="D13" s="19">
        <f>D14+D15+D16+D17</f>
        <v>12</v>
      </c>
      <c r="E13" s="19">
        <f t="shared" ref="E13:BE13" si="5">E14+E15+E16+E17</f>
        <v>10</v>
      </c>
      <c r="F13" s="19">
        <f t="shared" si="5"/>
        <v>12</v>
      </c>
      <c r="G13" s="19">
        <f t="shared" si="5"/>
        <v>12</v>
      </c>
      <c r="H13" s="19">
        <f t="shared" si="5"/>
        <v>12</v>
      </c>
      <c r="I13" s="19">
        <f t="shared" si="5"/>
        <v>8</v>
      </c>
      <c r="J13" s="19">
        <f t="shared" si="5"/>
        <v>8</v>
      </c>
      <c r="K13" s="19">
        <f t="shared" si="5"/>
        <v>10</v>
      </c>
      <c r="L13" s="19">
        <f t="shared" si="5"/>
        <v>8</v>
      </c>
      <c r="M13" s="19">
        <f t="shared" si="5"/>
        <v>10</v>
      </c>
      <c r="N13" s="19">
        <f t="shared" si="5"/>
        <v>10</v>
      </c>
      <c r="O13" s="19">
        <f t="shared" si="5"/>
        <v>8</v>
      </c>
      <c r="P13" s="19">
        <f t="shared" si="5"/>
        <v>12</v>
      </c>
      <c r="Q13" s="19">
        <f t="shared" si="5"/>
        <v>10</v>
      </c>
      <c r="R13" s="19">
        <f t="shared" si="5"/>
        <v>10</v>
      </c>
      <c r="S13" s="19">
        <f t="shared" si="5"/>
        <v>10</v>
      </c>
      <c r="T13" s="19">
        <f t="shared" si="5"/>
        <v>10</v>
      </c>
      <c r="U13" s="19">
        <f t="shared" si="5"/>
        <v>0</v>
      </c>
      <c r="V13" s="19">
        <f t="shared" si="5"/>
        <v>0</v>
      </c>
      <c r="W13" s="19">
        <f t="shared" si="5"/>
        <v>0</v>
      </c>
      <c r="X13" s="19">
        <f t="shared" si="5"/>
        <v>0</v>
      </c>
      <c r="Y13" s="19">
        <f t="shared" si="5"/>
        <v>0</v>
      </c>
      <c r="Z13" s="19">
        <f t="shared" si="5"/>
        <v>0</v>
      </c>
      <c r="AA13" s="19">
        <f t="shared" si="5"/>
        <v>0</v>
      </c>
      <c r="AB13" s="19">
        <f t="shared" si="5"/>
        <v>0</v>
      </c>
      <c r="AC13" s="19">
        <f t="shared" si="5"/>
        <v>0</v>
      </c>
      <c r="AD13" s="19">
        <f t="shared" si="5"/>
        <v>0</v>
      </c>
      <c r="AE13" s="19">
        <f t="shared" si="5"/>
        <v>0</v>
      </c>
      <c r="AF13" s="19">
        <f t="shared" si="5"/>
        <v>0</v>
      </c>
      <c r="AG13" s="19">
        <f t="shared" si="5"/>
        <v>0</v>
      </c>
      <c r="AH13" s="19">
        <f t="shared" si="5"/>
        <v>0</v>
      </c>
      <c r="AI13" s="19">
        <f t="shared" si="5"/>
        <v>0</v>
      </c>
      <c r="AJ13" s="19">
        <f t="shared" si="5"/>
        <v>0</v>
      </c>
      <c r="AK13" s="19">
        <f t="shared" si="5"/>
        <v>0</v>
      </c>
      <c r="AL13" s="19">
        <f t="shared" si="5"/>
        <v>0</v>
      </c>
      <c r="AM13" s="19">
        <f t="shared" si="5"/>
        <v>0</v>
      </c>
      <c r="AN13" s="19">
        <f t="shared" si="5"/>
        <v>0</v>
      </c>
      <c r="AO13" s="19">
        <f t="shared" si="5"/>
        <v>0</v>
      </c>
      <c r="AP13" s="19">
        <f t="shared" si="5"/>
        <v>0</v>
      </c>
      <c r="AQ13" s="19">
        <f t="shared" si="5"/>
        <v>0</v>
      </c>
      <c r="AR13" s="19">
        <f t="shared" si="5"/>
        <v>0</v>
      </c>
      <c r="AS13" s="19">
        <f t="shared" si="5"/>
        <v>0</v>
      </c>
      <c r="AT13" s="19">
        <f t="shared" si="5"/>
        <v>0</v>
      </c>
      <c r="AU13" s="19">
        <f t="shared" si="5"/>
        <v>0</v>
      </c>
      <c r="AV13" s="19">
        <f t="shared" si="5"/>
        <v>0</v>
      </c>
      <c r="AW13" s="19">
        <f t="shared" si="5"/>
        <v>0</v>
      </c>
      <c r="AX13" s="19">
        <f t="shared" si="5"/>
        <v>0</v>
      </c>
      <c r="AY13" s="19">
        <f t="shared" si="5"/>
        <v>0</v>
      </c>
      <c r="AZ13" s="19">
        <f t="shared" si="5"/>
        <v>0</v>
      </c>
      <c r="BA13" s="19">
        <f t="shared" si="5"/>
        <v>0</v>
      </c>
      <c r="BB13" s="19">
        <f t="shared" si="5"/>
        <v>0</v>
      </c>
      <c r="BC13" s="19">
        <f t="shared" si="5"/>
        <v>0</v>
      </c>
      <c r="BD13" s="19">
        <f t="shared" si="5"/>
        <v>0</v>
      </c>
      <c r="BE13" s="19">
        <f t="shared" si="5"/>
        <v>172</v>
      </c>
      <c r="BF13" s="6"/>
    </row>
    <row r="14" spans="1:58" s="5" customFormat="1" ht="19.5" customHeight="1" x14ac:dyDescent="0.25">
      <c r="A14" s="80"/>
      <c r="B14" s="57" t="s">
        <v>103</v>
      </c>
      <c r="C14" s="58" t="s">
        <v>104</v>
      </c>
      <c r="D14" s="12">
        <v>6</v>
      </c>
      <c r="E14" s="12">
        <v>4</v>
      </c>
      <c r="F14" s="12">
        <v>6</v>
      </c>
      <c r="G14" s="12">
        <v>4</v>
      </c>
      <c r="H14" s="12">
        <v>6</v>
      </c>
      <c r="I14" s="12">
        <v>4</v>
      </c>
      <c r="J14" s="12">
        <v>4</v>
      </c>
      <c r="K14" s="12">
        <v>4</v>
      </c>
      <c r="L14" s="12">
        <v>4</v>
      </c>
      <c r="M14" s="12">
        <v>4</v>
      </c>
      <c r="N14" s="12">
        <v>4</v>
      </c>
      <c r="O14" s="12">
        <v>4</v>
      </c>
      <c r="P14" s="12">
        <v>4</v>
      </c>
      <c r="Q14" s="12">
        <v>4</v>
      </c>
      <c r="R14" s="12">
        <v>4</v>
      </c>
      <c r="S14" s="12">
        <v>4</v>
      </c>
      <c r="T14" s="12">
        <v>4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>
        <f t="shared" si="1"/>
        <v>74</v>
      </c>
      <c r="BF14" s="6"/>
    </row>
    <row r="15" spans="1:58" s="21" customFormat="1" ht="21" customHeight="1" x14ac:dyDescent="0.25">
      <c r="A15" s="80"/>
      <c r="B15" s="57" t="s">
        <v>105</v>
      </c>
      <c r="C15" s="58" t="s">
        <v>106</v>
      </c>
      <c r="D15" s="12">
        <v>4</v>
      </c>
      <c r="E15" s="12">
        <v>4</v>
      </c>
      <c r="F15" s="12">
        <v>4</v>
      </c>
      <c r="G15" s="12">
        <v>4</v>
      </c>
      <c r="H15" s="12">
        <v>4</v>
      </c>
      <c r="I15" s="12">
        <v>2</v>
      </c>
      <c r="J15" s="12">
        <v>2</v>
      </c>
      <c r="K15" s="12">
        <v>4</v>
      </c>
      <c r="L15" s="12">
        <v>2</v>
      </c>
      <c r="M15" s="12">
        <v>4</v>
      </c>
      <c r="N15" s="12">
        <v>4</v>
      </c>
      <c r="O15" s="12">
        <v>2</v>
      </c>
      <c r="P15" s="12">
        <v>4</v>
      </c>
      <c r="Q15" s="12">
        <v>4</v>
      </c>
      <c r="R15" s="12">
        <v>2</v>
      </c>
      <c r="S15" s="12">
        <v>4</v>
      </c>
      <c r="T15" s="12">
        <v>4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>
        <f t="shared" si="1"/>
        <v>58</v>
      </c>
      <c r="BF15" s="22"/>
    </row>
    <row r="16" spans="1:58" s="21" customFormat="1" ht="75" customHeight="1" x14ac:dyDescent="0.25">
      <c r="A16" s="80"/>
      <c r="B16" s="49" t="s">
        <v>144</v>
      </c>
      <c r="C16" s="50" t="s">
        <v>145</v>
      </c>
      <c r="D16" s="12">
        <v>2</v>
      </c>
      <c r="E16" s="12">
        <v>2</v>
      </c>
      <c r="F16" s="12">
        <v>2</v>
      </c>
      <c r="G16" s="12">
        <v>4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4</v>
      </c>
      <c r="Q16" s="12">
        <v>2</v>
      </c>
      <c r="R16" s="12">
        <v>4</v>
      </c>
      <c r="S16" s="12">
        <v>2</v>
      </c>
      <c r="T16" s="12">
        <v>2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>
        <f t="shared" si="1"/>
        <v>40</v>
      </c>
      <c r="BF16" s="20"/>
    </row>
    <row r="17" spans="1:58" s="5" customFormat="1" ht="9.75" hidden="1" customHeight="1" x14ac:dyDescent="0.25">
      <c r="A17" s="80"/>
      <c r="B17" s="49"/>
      <c r="C17" s="5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>
        <f t="shared" si="1"/>
        <v>0</v>
      </c>
      <c r="BF17" s="13"/>
    </row>
    <row r="18" spans="1:58" s="5" customFormat="1" ht="11.25" customHeight="1" x14ac:dyDescent="0.25">
      <c r="A18" s="80"/>
      <c r="B18" s="54" t="s">
        <v>40</v>
      </c>
      <c r="C18" s="55" t="s">
        <v>41</v>
      </c>
      <c r="D18" s="19">
        <f>D19+D24</f>
        <v>18</v>
      </c>
      <c r="E18" s="19">
        <f t="shared" ref="E18:BE18" si="6">E19+E24</f>
        <v>18</v>
      </c>
      <c r="F18" s="19">
        <f t="shared" si="6"/>
        <v>18</v>
      </c>
      <c r="G18" s="19">
        <f t="shared" si="6"/>
        <v>18</v>
      </c>
      <c r="H18" s="19">
        <f t="shared" si="6"/>
        <v>18</v>
      </c>
      <c r="I18" s="19">
        <f t="shared" si="6"/>
        <v>22</v>
      </c>
      <c r="J18" s="19">
        <f t="shared" si="6"/>
        <v>22</v>
      </c>
      <c r="K18" s="19">
        <f t="shared" si="6"/>
        <v>20</v>
      </c>
      <c r="L18" s="19">
        <f t="shared" si="6"/>
        <v>24</v>
      </c>
      <c r="M18" s="19">
        <f t="shared" si="6"/>
        <v>18</v>
      </c>
      <c r="N18" s="19">
        <f t="shared" si="6"/>
        <v>20</v>
      </c>
      <c r="O18" s="19">
        <f t="shared" si="6"/>
        <v>22</v>
      </c>
      <c r="P18" s="19">
        <f t="shared" si="6"/>
        <v>20</v>
      </c>
      <c r="Q18" s="19">
        <f t="shared" si="6"/>
        <v>18</v>
      </c>
      <c r="R18" s="19">
        <f t="shared" si="6"/>
        <v>20</v>
      </c>
      <c r="S18" s="19">
        <f t="shared" si="6"/>
        <v>20</v>
      </c>
      <c r="T18" s="19">
        <f t="shared" si="6"/>
        <v>20</v>
      </c>
      <c r="U18" s="19">
        <f t="shared" si="6"/>
        <v>0</v>
      </c>
      <c r="V18" s="19">
        <f t="shared" si="6"/>
        <v>0</v>
      </c>
      <c r="W18" s="19">
        <f t="shared" si="6"/>
        <v>28</v>
      </c>
      <c r="X18" s="19">
        <f t="shared" si="6"/>
        <v>32</v>
      </c>
      <c r="Y18" s="19">
        <f t="shared" si="6"/>
        <v>32</v>
      </c>
      <c r="Z18" s="19">
        <f t="shared" si="6"/>
        <v>32</v>
      </c>
      <c r="AA18" s="19">
        <f t="shared" si="6"/>
        <v>32</v>
      </c>
      <c r="AB18" s="19">
        <f t="shared" si="6"/>
        <v>32</v>
      </c>
      <c r="AC18" s="19">
        <f t="shared" si="6"/>
        <v>32</v>
      </c>
      <c r="AD18" s="19">
        <f t="shared" si="6"/>
        <v>32</v>
      </c>
      <c r="AE18" s="19">
        <f t="shared" si="6"/>
        <v>30</v>
      </c>
      <c r="AF18" s="19">
        <f t="shared" si="6"/>
        <v>30</v>
      </c>
      <c r="AG18" s="19">
        <f t="shared" si="6"/>
        <v>36</v>
      </c>
      <c r="AH18" s="19">
        <f t="shared" si="6"/>
        <v>36</v>
      </c>
      <c r="AI18" s="19">
        <f t="shared" si="6"/>
        <v>36</v>
      </c>
      <c r="AJ18" s="19">
        <f t="shared" si="6"/>
        <v>12</v>
      </c>
      <c r="AK18" s="19">
        <f t="shared" si="6"/>
        <v>0</v>
      </c>
      <c r="AL18" s="19">
        <f t="shared" si="6"/>
        <v>0</v>
      </c>
      <c r="AM18" s="19">
        <f t="shared" si="6"/>
        <v>0</v>
      </c>
      <c r="AN18" s="19">
        <f t="shared" si="6"/>
        <v>0</v>
      </c>
      <c r="AO18" s="19">
        <f t="shared" si="6"/>
        <v>0</v>
      </c>
      <c r="AP18" s="19">
        <f t="shared" si="6"/>
        <v>0</v>
      </c>
      <c r="AQ18" s="19">
        <f t="shared" si="6"/>
        <v>0</v>
      </c>
      <c r="AR18" s="19">
        <f t="shared" si="6"/>
        <v>0</v>
      </c>
      <c r="AS18" s="19">
        <f t="shared" si="6"/>
        <v>0</v>
      </c>
      <c r="AT18" s="19">
        <f t="shared" si="6"/>
        <v>0</v>
      </c>
      <c r="AU18" s="19">
        <f t="shared" si="6"/>
        <v>0</v>
      </c>
      <c r="AV18" s="19">
        <f t="shared" si="6"/>
        <v>0</v>
      </c>
      <c r="AW18" s="19">
        <f t="shared" si="6"/>
        <v>0</v>
      </c>
      <c r="AX18" s="19">
        <f t="shared" si="6"/>
        <v>0</v>
      </c>
      <c r="AY18" s="19">
        <f t="shared" si="6"/>
        <v>0</v>
      </c>
      <c r="AZ18" s="19">
        <f t="shared" si="6"/>
        <v>0</v>
      </c>
      <c r="BA18" s="19">
        <f t="shared" si="6"/>
        <v>0</v>
      </c>
      <c r="BB18" s="19">
        <f t="shared" si="6"/>
        <v>0</v>
      </c>
      <c r="BC18" s="19">
        <f t="shared" si="6"/>
        <v>0</v>
      </c>
      <c r="BD18" s="19">
        <f t="shared" si="6"/>
        <v>0</v>
      </c>
      <c r="BE18" s="19">
        <f t="shared" si="6"/>
        <v>768</v>
      </c>
      <c r="BF18" s="13"/>
    </row>
    <row r="19" spans="1:58" s="5" customFormat="1" ht="30.75" customHeight="1" x14ac:dyDescent="0.25">
      <c r="A19" s="80"/>
      <c r="B19" s="52"/>
      <c r="C19" s="53" t="s">
        <v>146</v>
      </c>
      <c r="D19" s="16">
        <f>D20+D21+D22+D23</f>
        <v>10</v>
      </c>
      <c r="E19" s="16">
        <f t="shared" ref="E19:BE19" si="7">E20+E21+E22+E23</f>
        <v>10</v>
      </c>
      <c r="F19" s="16">
        <f t="shared" si="7"/>
        <v>10</v>
      </c>
      <c r="G19" s="16">
        <f t="shared" si="7"/>
        <v>10</v>
      </c>
      <c r="H19" s="16">
        <f t="shared" si="7"/>
        <v>10</v>
      </c>
      <c r="I19" s="16">
        <f t="shared" si="7"/>
        <v>14</v>
      </c>
      <c r="J19" s="16">
        <f t="shared" si="7"/>
        <v>10</v>
      </c>
      <c r="K19" s="16">
        <f t="shared" si="7"/>
        <v>14</v>
      </c>
      <c r="L19" s="16">
        <f t="shared" si="7"/>
        <v>10</v>
      </c>
      <c r="M19" s="16">
        <f t="shared" si="7"/>
        <v>12</v>
      </c>
      <c r="N19" s="16">
        <f t="shared" si="7"/>
        <v>8</v>
      </c>
      <c r="O19" s="16">
        <f t="shared" si="7"/>
        <v>14</v>
      </c>
      <c r="P19" s="16">
        <f t="shared" si="7"/>
        <v>8</v>
      </c>
      <c r="Q19" s="16">
        <f t="shared" si="7"/>
        <v>12</v>
      </c>
      <c r="R19" s="16">
        <f t="shared" si="7"/>
        <v>8</v>
      </c>
      <c r="S19" s="16">
        <f t="shared" si="7"/>
        <v>14</v>
      </c>
      <c r="T19" s="16">
        <f t="shared" si="7"/>
        <v>8</v>
      </c>
      <c r="U19" s="16">
        <f t="shared" si="7"/>
        <v>0</v>
      </c>
      <c r="V19" s="16">
        <f t="shared" si="7"/>
        <v>0</v>
      </c>
      <c r="W19" s="16">
        <f t="shared" si="7"/>
        <v>22</v>
      </c>
      <c r="X19" s="16">
        <f t="shared" si="7"/>
        <v>20</v>
      </c>
      <c r="Y19" s="16">
        <f t="shared" si="7"/>
        <v>22</v>
      </c>
      <c r="Z19" s="16">
        <f t="shared" si="7"/>
        <v>26</v>
      </c>
      <c r="AA19" s="16">
        <f t="shared" si="7"/>
        <v>22</v>
      </c>
      <c r="AB19" s="16">
        <f t="shared" si="7"/>
        <v>26</v>
      </c>
      <c r="AC19" s="16">
        <f t="shared" si="7"/>
        <v>22</v>
      </c>
      <c r="AD19" s="16">
        <f t="shared" si="7"/>
        <v>26</v>
      </c>
      <c r="AE19" s="16">
        <f t="shared" si="7"/>
        <v>20</v>
      </c>
      <c r="AF19" s="16">
        <f t="shared" si="7"/>
        <v>24</v>
      </c>
      <c r="AG19" s="16">
        <f t="shared" si="7"/>
        <v>36</v>
      </c>
      <c r="AH19" s="16">
        <f t="shared" si="7"/>
        <v>36</v>
      </c>
      <c r="AI19" s="16">
        <f t="shared" si="7"/>
        <v>12</v>
      </c>
      <c r="AJ19" s="16">
        <f t="shared" si="7"/>
        <v>0</v>
      </c>
      <c r="AK19" s="16">
        <f t="shared" si="7"/>
        <v>0</v>
      </c>
      <c r="AL19" s="16">
        <f t="shared" si="7"/>
        <v>0</v>
      </c>
      <c r="AM19" s="16">
        <f t="shared" si="7"/>
        <v>0</v>
      </c>
      <c r="AN19" s="16">
        <f t="shared" si="7"/>
        <v>0</v>
      </c>
      <c r="AO19" s="16">
        <f t="shared" si="7"/>
        <v>0</v>
      </c>
      <c r="AP19" s="16">
        <f t="shared" si="7"/>
        <v>0</v>
      </c>
      <c r="AQ19" s="16">
        <f t="shared" si="7"/>
        <v>0</v>
      </c>
      <c r="AR19" s="16">
        <f t="shared" si="7"/>
        <v>0</v>
      </c>
      <c r="AS19" s="16">
        <f t="shared" si="7"/>
        <v>0</v>
      </c>
      <c r="AT19" s="16">
        <f t="shared" si="7"/>
        <v>0</v>
      </c>
      <c r="AU19" s="16">
        <f t="shared" si="7"/>
        <v>0</v>
      </c>
      <c r="AV19" s="16">
        <f t="shared" si="7"/>
        <v>0</v>
      </c>
      <c r="AW19" s="16">
        <f t="shared" si="7"/>
        <v>0</v>
      </c>
      <c r="AX19" s="16">
        <f t="shared" si="7"/>
        <v>0</v>
      </c>
      <c r="AY19" s="16">
        <f t="shared" si="7"/>
        <v>0</v>
      </c>
      <c r="AZ19" s="16">
        <f t="shared" si="7"/>
        <v>0</v>
      </c>
      <c r="BA19" s="16">
        <f t="shared" si="7"/>
        <v>0</v>
      </c>
      <c r="BB19" s="16">
        <f t="shared" si="7"/>
        <v>0</v>
      </c>
      <c r="BC19" s="16">
        <f t="shared" si="7"/>
        <v>0</v>
      </c>
      <c r="BD19" s="16">
        <f t="shared" si="7"/>
        <v>0</v>
      </c>
      <c r="BE19" s="16">
        <f t="shared" si="7"/>
        <v>496</v>
      </c>
      <c r="BF19" s="6"/>
    </row>
    <row r="20" spans="1:58" s="21" customFormat="1" ht="21.75" customHeight="1" x14ac:dyDescent="0.25">
      <c r="A20" s="80"/>
      <c r="B20" s="56" t="s">
        <v>147</v>
      </c>
      <c r="C20" s="42" t="s">
        <v>109</v>
      </c>
      <c r="D20" s="12">
        <v>6</v>
      </c>
      <c r="E20" s="12">
        <v>6</v>
      </c>
      <c r="F20" s="12">
        <v>6</v>
      </c>
      <c r="G20" s="12">
        <v>6</v>
      </c>
      <c r="H20" s="12">
        <v>6</v>
      </c>
      <c r="I20" s="12">
        <v>6</v>
      </c>
      <c r="J20" s="12">
        <v>6</v>
      </c>
      <c r="K20" s="12">
        <v>6</v>
      </c>
      <c r="L20" s="12">
        <v>6</v>
      </c>
      <c r="M20" s="12">
        <v>4</v>
      </c>
      <c r="N20" s="12">
        <v>6</v>
      </c>
      <c r="O20" s="12">
        <v>6</v>
      </c>
      <c r="P20" s="12">
        <v>6</v>
      </c>
      <c r="Q20" s="12">
        <v>4</v>
      </c>
      <c r="R20" s="12">
        <v>4</v>
      </c>
      <c r="S20" s="12">
        <v>6</v>
      </c>
      <c r="T20" s="12">
        <v>4</v>
      </c>
      <c r="U20" s="12"/>
      <c r="V20" s="12"/>
      <c r="W20" s="12">
        <v>10</v>
      </c>
      <c r="X20" s="12">
        <v>8</v>
      </c>
      <c r="Y20" s="12">
        <v>10</v>
      </c>
      <c r="Z20" s="12">
        <v>8</v>
      </c>
      <c r="AA20" s="12">
        <v>10</v>
      </c>
      <c r="AB20" s="12">
        <v>8</v>
      </c>
      <c r="AC20" s="12">
        <v>10</v>
      </c>
      <c r="AD20" s="12">
        <v>8</v>
      </c>
      <c r="AE20" s="12">
        <v>8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>
        <f t="shared" ref="BE20:BE23" si="8">SUM(D20:BD20)</f>
        <v>174</v>
      </c>
      <c r="BF20" s="20"/>
    </row>
    <row r="21" spans="1:58" s="21" customFormat="1" ht="27" customHeight="1" x14ac:dyDescent="0.25">
      <c r="A21" s="80"/>
      <c r="B21" s="56" t="s">
        <v>148</v>
      </c>
      <c r="C21" s="42" t="s">
        <v>110</v>
      </c>
      <c r="D21" s="12">
        <v>4</v>
      </c>
      <c r="E21" s="12">
        <v>4</v>
      </c>
      <c r="F21" s="12">
        <v>4</v>
      </c>
      <c r="G21" s="12">
        <v>4</v>
      </c>
      <c r="H21" s="12">
        <v>4</v>
      </c>
      <c r="I21" s="12">
        <v>2</v>
      </c>
      <c r="J21" s="12">
        <v>4</v>
      </c>
      <c r="K21" s="12">
        <v>2</v>
      </c>
      <c r="L21" s="12">
        <v>4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4</v>
      </c>
      <c r="S21" s="12">
        <v>2</v>
      </c>
      <c r="T21" s="12">
        <v>4</v>
      </c>
      <c r="U21" s="12"/>
      <c r="V21" s="12"/>
      <c r="W21" s="12">
        <v>6</v>
      </c>
      <c r="X21" s="12">
        <v>6</v>
      </c>
      <c r="Y21" s="12">
        <v>6</v>
      </c>
      <c r="Z21" s="12">
        <v>6</v>
      </c>
      <c r="AA21" s="12">
        <v>6</v>
      </c>
      <c r="AB21" s="12">
        <v>6</v>
      </c>
      <c r="AC21" s="12">
        <v>6</v>
      </c>
      <c r="AD21" s="12">
        <v>6</v>
      </c>
      <c r="AE21" s="12">
        <v>6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>
        <f t="shared" si="8"/>
        <v>106</v>
      </c>
      <c r="BF21" s="20"/>
    </row>
    <row r="22" spans="1:58" s="21" customFormat="1" ht="10.5" customHeight="1" x14ac:dyDescent="0.25">
      <c r="A22" s="80"/>
      <c r="B22" s="23" t="s">
        <v>116</v>
      </c>
      <c r="C22" s="26" t="s">
        <v>52</v>
      </c>
      <c r="D22" s="12"/>
      <c r="E22" s="12"/>
      <c r="F22" s="12"/>
      <c r="G22" s="12"/>
      <c r="H22" s="12"/>
      <c r="I22" s="12">
        <v>6</v>
      </c>
      <c r="J22" s="12"/>
      <c r="K22" s="12">
        <v>6</v>
      </c>
      <c r="L22" s="12"/>
      <c r="M22" s="12">
        <v>6</v>
      </c>
      <c r="N22" s="12"/>
      <c r="O22" s="12">
        <v>6</v>
      </c>
      <c r="P22" s="12"/>
      <c r="Q22" s="12">
        <v>6</v>
      </c>
      <c r="R22" s="12"/>
      <c r="S22" s="12">
        <v>6</v>
      </c>
      <c r="T22" s="12"/>
      <c r="U22" s="12"/>
      <c r="V22" s="12"/>
      <c r="W22" s="12">
        <v>6</v>
      </c>
      <c r="X22" s="12">
        <v>6</v>
      </c>
      <c r="Y22" s="12">
        <v>6</v>
      </c>
      <c r="Z22" s="12">
        <v>12</v>
      </c>
      <c r="AA22" s="12">
        <v>6</v>
      </c>
      <c r="AB22" s="12">
        <v>12</v>
      </c>
      <c r="AC22" s="12">
        <v>6</v>
      </c>
      <c r="AD22" s="12">
        <v>12</v>
      </c>
      <c r="AE22" s="12">
        <v>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>
        <f t="shared" si="8"/>
        <v>108</v>
      </c>
      <c r="BF22" s="20"/>
    </row>
    <row r="23" spans="1:58" s="21" customFormat="1" ht="10.5" customHeight="1" x14ac:dyDescent="0.25">
      <c r="A23" s="80"/>
      <c r="B23" s="23" t="s">
        <v>117</v>
      </c>
      <c r="C23" s="15" t="s">
        <v>53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24</v>
      </c>
      <c r="AG23" s="12">
        <v>36</v>
      </c>
      <c r="AH23" s="12">
        <v>36</v>
      </c>
      <c r="AI23" s="12">
        <v>12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>
        <f t="shared" si="8"/>
        <v>108</v>
      </c>
      <c r="BF23" s="20"/>
    </row>
    <row r="24" spans="1:58" s="5" customFormat="1" ht="44.25" customHeight="1" x14ac:dyDescent="0.25">
      <c r="A24" s="80"/>
      <c r="B24" s="52"/>
      <c r="C24" s="53" t="s">
        <v>113</v>
      </c>
      <c r="D24" s="16">
        <f>D25+D26+D27</f>
        <v>8</v>
      </c>
      <c r="E24" s="16">
        <f t="shared" ref="E24:BE24" si="9">E25+E26+E27</f>
        <v>8</v>
      </c>
      <c r="F24" s="16">
        <f t="shared" si="9"/>
        <v>8</v>
      </c>
      <c r="G24" s="16">
        <f t="shared" si="9"/>
        <v>8</v>
      </c>
      <c r="H24" s="16">
        <f t="shared" si="9"/>
        <v>8</v>
      </c>
      <c r="I24" s="16">
        <f t="shared" si="9"/>
        <v>8</v>
      </c>
      <c r="J24" s="16">
        <f t="shared" si="9"/>
        <v>12</v>
      </c>
      <c r="K24" s="16">
        <f t="shared" si="9"/>
        <v>6</v>
      </c>
      <c r="L24" s="16">
        <f t="shared" si="9"/>
        <v>14</v>
      </c>
      <c r="M24" s="16">
        <f t="shared" si="9"/>
        <v>6</v>
      </c>
      <c r="N24" s="16">
        <f t="shared" si="9"/>
        <v>12</v>
      </c>
      <c r="O24" s="16">
        <f t="shared" si="9"/>
        <v>8</v>
      </c>
      <c r="P24" s="16">
        <f t="shared" si="9"/>
        <v>12</v>
      </c>
      <c r="Q24" s="16">
        <f t="shared" si="9"/>
        <v>6</v>
      </c>
      <c r="R24" s="16">
        <f t="shared" si="9"/>
        <v>12</v>
      </c>
      <c r="S24" s="16">
        <f t="shared" si="9"/>
        <v>6</v>
      </c>
      <c r="T24" s="16">
        <f t="shared" si="9"/>
        <v>12</v>
      </c>
      <c r="U24" s="16">
        <f t="shared" si="9"/>
        <v>0</v>
      </c>
      <c r="V24" s="16">
        <f t="shared" si="9"/>
        <v>0</v>
      </c>
      <c r="W24" s="16">
        <f t="shared" si="9"/>
        <v>6</v>
      </c>
      <c r="X24" s="16">
        <f t="shared" si="9"/>
        <v>12</v>
      </c>
      <c r="Y24" s="16">
        <f t="shared" si="9"/>
        <v>10</v>
      </c>
      <c r="Z24" s="16">
        <f t="shared" si="9"/>
        <v>6</v>
      </c>
      <c r="AA24" s="16">
        <f t="shared" si="9"/>
        <v>10</v>
      </c>
      <c r="AB24" s="16">
        <f t="shared" si="9"/>
        <v>6</v>
      </c>
      <c r="AC24" s="16">
        <f t="shared" si="9"/>
        <v>10</v>
      </c>
      <c r="AD24" s="16">
        <f t="shared" si="9"/>
        <v>6</v>
      </c>
      <c r="AE24" s="16">
        <f t="shared" si="9"/>
        <v>10</v>
      </c>
      <c r="AF24" s="16">
        <f t="shared" si="9"/>
        <v>6</v>
      </c>
      <c r="AG24" s="16">
        <f t="shared" si="9"/>
        <v>0</v>
      </c>
      <c r="AH24" s="16">
        <f t="shared" si="9"/>
        <v>0</v>
      </c>
      <c r="AI24" s="16">
        <f t="shared" si="9"/>
        <v>24</v>
      </c>
      <c r="AJ24" s="16">
        <f t="shared" si="9"/>
        <v>12</v>
      </c>
      <c r="AK24" s="16">
        <f t="shared" si="9"/>
        <v>0</v>
      </c>
      <c r="AL24" s="16">
        <f t="shared" si="9"/>
        <v>0</v>
      </c>
      <c r="AM24" s="16">
        <f t="shared" si="9"/>
        <v>0</v>
      </c>
      <c r="AN24" s="16">
        <f t="shared" si="9"/>
        <v>0</v>
      </c>
      <c r="AO24" s="16">
        <f t="shared" si="9"/>
        <v>0</v>
      </c>
      <c r="AP24" s="16">
        <f t="shared" si="9"/>
        <v>0</v>
      </c>
      <c r="AQ24" s="16">
        <f t="shared" si="9"/>
        <v>0</v>
      </c>
      <c r="AR24" s="16">
        <f t="shared" si="9"/>
        <v>0</v>
      </c>
      <c r="AS24" s="16">
        <f t="shared" si="9"/>
        <v>0</v>
      </c>
      <c r="AT24" s="16">
        <f t="shared" si="9"/>
        <v>0</v>
      </c>
      <c r="AU24" s="16">
        <f t="shared" si="9"/>
        <v>0</v>
      </c>
      <c r="AV24" s="16">
        <f t="shared" si="9"/>
        <v>0</v>
      </c>
      <c r="AW24" s="16">
        <f t="shared" si="9"/>
        <v>0</v>
      </c>
      <c r="AX24" s="16">
        <f t="shared" si="9"/>
        <v>0</v>
      </c>
      <c r="AY24" s="16">
        <f t="shared" si="9"/>
        <v>0</v>
      </c>
      <c r="AZ24" s="16">
        <f t="shared" si="9"/>
        <v>0</v>
      </c>
      <c r="BA24" s="16">
        <f t="shared" si="9"/>
        <v>0</v>
      </c>
      <c r="BB24" s="16">
        <f t="shared" si="9"/>
        <v>0</v>
      </c>
      <c r="BC24" s="16">
        <f t="shared" si="9"/>
        <v>0</v>
      </c>
      <c r="BD24" s="16">
        <f t="shared" si="9"/>
        <v>0</v>
      </c>
      <c r="BE24" s="16">
        <f t="shared" si="9"/>
        <v>272</v>
      </c>
      <c r="BF24" s="6"/>
    </row>
    <row r="25" spans="1:58" s="18" customFormat="1" ht="43.5" customHeight="1" x14ac:dyDescent="0.25">
      <c r="A25" s="80"/>
      <c r="B25" s="49" t="s">
        <v>114</v>
      </c>
      <c r="C25" s="50" t="s">
        <v>115</v>
      </c>
      <c r="D25" s="12">
        <v>8</v>
      </c>
      <c r="E25" s="12">
        <v>8</v>
      </c>
      <c r="F25" s="12">
        <v>8</v>
      </c>
      <c r="G25" s="12">
        <v>8</v>
      </c>
      <c r="H25" s="12">
        <v>8</v>
      </c>
      <c r="I25" s="12">
        <v>8</v>
      </c>
      <c r="J25" s="12">
        <v>6</v>
      </c>
      <c r="K25" s="12">
        <v>6</v>
      </c>
      <c r="L25" s="12">
        <v>8</v>
      </c>
      <c r="M25" s="12">
        <v>6</v>
      </c>
      <c r="N25" s="12">
        <v>6</v>
      </c>
      <c r="O25" s="12">
        <v>8</v>
      </c>
      <c r="P25" s="12">
        <v>6</v>
      </c>
      <c r="Q25" s="12">
        <v>6</v>
      </c>
      <c r="R25" s="12">
        <v>6</v>
      </c>
      <c r="S25" s="12">
        <v>6</v>
      </c>
      <c r="T25" s="12">
        <v>6</v>
      </c>
      <c r="U25" s="12"/>
      <c r="V25" s="12"/>
      <c r="W25" s="12">
        <v>6</v>
      </c>
      <c r="X25" s="12">
        <v>6</v>
      </c>
      <c r="Y25" s="12">
        <v>4</v>
      </c>
      <c r="Z25" s="12">
        <v>6</v>
      </c>
      <c r="AA25" s="12">
        <v>4</v>
      </c>
      <c r="AB25" s="12">
        <v>6</v>
      </c>
      <c r="AC25" s="12">
        <v>4</v>
      </c>
      <c r="AD25" s="12">
        <v>6</v>
      </c>
      <c r="AE25" s="12">
        <v>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f t="shared" ref="BE25:BE30" si="10">SUM(D25:BD25)</f>
        <v>164</v>
      </c>
      <c r="BF25" s="17"/>
    </row>
    <row r="26" spans="1:58" s="5" customFormat="1" ht="9.75" customHeight="1" x14ac:dyDescent="0.25">
      <c r="A26" s="80"/>
      <c r="B26" s="56" t="s">
        <v>116</v>
      </c>
      <c r="C26" s="73" t="s">
        <v>52</v>
      </c>
      <c r="D26" s="12"/>
      <c r="E26" s="12"/>
      <c r="F26" s="12"/>
      <c r="G26" s="12"/>
      <c r="H26" s="12"/>
      <c r="I26" s="12"/>
      <c r="J26" s="12">
        <v>6</v>
      </c>
      <c r="K26" s="12"/>
      <c r="L26" s="12">
        <v>6</v>
      </c>
      <c r="M26" s="12"/>
      <c r="N26" s="12">
        <v>6</v>
      </c>
      <c r="O26" s="12"/>
      <c r="P26" s="12">
        <v>6</v>
      </c>
      <c r="Q26" s="12"/>
      <c r="R26" s="12">
        <v>6</v>
      </c>
      <c r="S26" s="12"/>
      <c r="T26" s="12">
        <v>6</v>
      </c>
      <c r="U26" s="12"/>
      <c r="V26" s="12"/>
      <c r="W26" s="12"/>
      <c r="X26" s="12">
        <v>6</v>
      </c>
      <c r="Y26" s="12">
        <v>6</v>
      </c>
      <c r="Z26" s="12"/>
      <c r="AA26" s="12">
        <v>6</v>
      </c>
      <c r="AB26" s="12"/>
      <c r="AC26" s="12">
        <v>6</v>
      </c>
      <c r="AD26" s="12"/>
      <c r="AE26" s="12">
        <v>6</v>
      </c>
      <c r="AF26" s="12">
        <v>6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>
        <f t="shared" si="10"/>
        <v>72</v>
      </c>
      <c r="BF26" s="6"/>
    </row>
    <row r="27" spans="1:58" s="5" customFormat="1" ht="9.75" customHeight="1" x14ac:dyDescent="0.25">
      <c r="A27" s="80"/>
      <c r="B27" s="69" t="s">
        <v>117</v>
      </c>
      <c r="C27" s="15" t="s">
        <v>53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24</v>
      </c>
      <c r="AJ27" s="12">
        <v>12</v>
      </c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f t="shared" si="10"/>
        <v>36</v>
      </c>
      <c r="BF27" s="6"/>
    </row>
    <row r="28" spans="1:58" s="21" customFormat="1" ht="9.75" customHeight="1" x14ac:dyDescent="0.25">
      <c r="A28" s="72"/>
      <c r="B28" s="40" t="s">
        <v>118</v>
      </c>
      <c r="C28" s="71" t="s">
        <v>119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>
        <v>6</v>
      </c>
      <c r="AG28" s="19"/>
      <c r="AH28" s="19"/>
      <c r="AI28" s="19"/>
      <c r="AJ28" s="19">
        <v>24</v>
      </c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>
        <f t="shared" si="10"/>
        <v>30</v>
      </c>
      <c r="BF28" s="20"/>
    </row>
    <row r="29" spans="1:58" s="21" customFormat="1" ht="9.75" customHeight="1" x14ac:dyDescent="0.25">
      <c r="A29" s="72"/>
      <c r="B29" s="40" t="s">
        <v>51</v>
      </c>
      <c r="C29" s="71" t="s">
        <v>42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v>36</v>
      </c>
      <c r="AL29" s="19">
        <v>36</v>
      </c>
      <c r="AM29" s="19">
        <v>36</v>
      </c>
      <c r="AN29" s="19">
        <v>36</v>
      </c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>
        <f t="shared" si="10"/>
        <v>144</v>
      </c>
      <c r="BF29" s="20"/>
    </row>
    <row r="30" spans="1:58" s="21" customFormat="1" ht="21" customHeight="1" x14ac:dyDescent="0.25">
      <c r="A30" s="72"/>
      <c r="B30" s="40" t="s">
        <v>142</v>
      </c>
      <c r="C30" s="71" t="s">
        <v>143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>
        <v>36</v>
      </c>
      <c r="AP30" s="19">
        <v>36</v>
      </c>
      <c r="AQ30" s="19">
        <v>36</v>
      </c>
      <c r="AR30" s="19">
        <v>36</v>
      </c>
      <c r="AS30" s="19">
        <v>36</v>
      </c>
      <c r="AT30" s="19">
        <v>36</v>
      </c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>
        <f t="shared" si="10"/>
        <v>216</v>
      </c>
      <c r="BF30" s="20"/>
    </row>
    <row r="31" spans="1:58" x14ac:dyDescent="0.2">
      <c r="B31" s="89" t="s">
        <v>54</v>
      </c>
      <c r="C31" s="89"/>
      <c r="D31" s="19">
        <f>D6+D10+D12+D28+D29+D30</f>
        <v>36</v>
      </c>
      <c r="E31" s="19">
        <f t="shared" ref="E31:BE31" si="11">E6+E10+E12+E28+E29+E30</f>
        <v>36</v>
      </c>
      <c r="F31" s="19">
        <f t="shared" si="11"/>
        <v>36</v>
      </c>
      <c r="G31" s="19">
        <f t="shared" si="11"/>
        <v>36</v>
      </c>
      <c r="H31" s="19">
        <f t="shared" si="11"/>
        <v>36</v>
      </c>
      <c r="I31" s="19">
        <f t="shared" si="11"/>
        <v>36</v>
      </c>
      <c r="J31" s="19">
        <f t="shared" si="11"/>
        <v>36</v>
      </c>
      <c r="K31" s="19">
        <f t="shared" si="11"/>
        <v>36</v>
      </c>
      <c r="L31" s="19">
        <f t="shared" si="11"/>
        <v>36</v>
      </c>
      <c r="M31" s="19">
        <f t="shared" si="11"/>
        <v>36</v>
      </c>
      <c r="N31" s="19">
        <f t="shared" si="11"/>
        <v>36</v>
      </c>
      <c r="O31" s="19">
        <f t="shared" si="11"/>
        <v>36</v>
      </c>
      <c r="P31" s="19">
        <f t="shared" si="11"/>
        <v>36</v>
      </c>
      <c r="Q31" s="19">
        <f t="shared" si="11"/>
        <v>36</v>
      </c>
      <c r="R31" s="19">
        <f t="shared" si="11"/>
        <v>36</v>
      </c>
      <c r="S31" s="19">
        <f t="shared" si="11"/>
        <v>36</v>
      </c>
      <c r="T31" s="19">
        <f t="shared" si="11"/>
        <v>36</v>
      </c>
      <c r="U31" s="19">
        <f t="shared" si="11"/>
        <v>0</v>
      </c>
      <c r="V31" s="19">
        <f t="shared" si="11"/>
        <v>0</v>
      </c>
      <c r="W31" s="19">
        <f t="shared" si="11"/>
        <v>36</v>
      </c>
      <c r="X31" s="19">
        <f t="shared" si="11"/>
        <v>36</v>
      </c>
      <c r="Y31" s="19">
        <f t="shared" si="11"/>
        <v>36</v>
      </c>
      <c r="Z31" s="19">
        <f t="shared" si="11"/>
        <v>36</v>
      </c>
      <c r="AA31" s="19">
        <f t="shared" si="11"/>
        <v>36</v>
      </c>
      <c r="AB31" s="19">
        <f t="shared" si="11"/>
        <v>36</v>
      </c>
      <c r="AC31" s="19">
        <f t="shared" si="11"/>
        <v>36</v>
      </c>
      <c r="AD31" s="19">
        <f t="shared" si="11"/>
        <v>36</v>
      </c>
      <c r="AE31" s="19">
        <f t="shared" si="11"/>
        <v>36</v>
      </c>
      <c r="AF31" s="19">
        <f t="shared" si="11"/>
        <v>36</v>
      </c>
      <c r="AG31" s="19">
        <f t="shared" si="11"/>
        <v>36</v>
      </c>
      <c r="AH31" s="19">
        <f t="shared" si="11"/>
        <v>36</v>
      </c>
      <c r="AI31" s="19">
        <f t="shared" si="11"/>
        <v>36</v>
      </c>
      <c r="AJ31" s="19">
        <f t="shared" si="11"/>
        <v>36</v>
      </c>
      <c r="AK31" s="19">
        <f t="shared" si="11"/>
        <v>36</v>
      </c>
      <c r="AL31" s="19">
        <f t="shared" si="11"/>
        <v>36</v>
      </c>
      <c r="AM31" s="19">
        <f t="shared" si="11"/>
        <v>36</v>
      </c>
      <c r="AN31" s="19">
        <f t="shared" si="11"/>
        <v>36</v>
      </c>
      <c r="AO31" s="19">
        <f t="shared" si="11"/>
        <v>36</v>
      </c>
      <c r="AP31" s="19">
        <f t="shared" si="11"/>
        <v>36</v>
      </c>
      <c r="AQ31" s="19">
        <f t="shared" si="11"/>
        <v>36</v>
      </c>
      <c r="AR31" s="19">
        <f t="shared" si="11"/>
        <v>36</v>
      </c>
      <c r="AS31" s="19">
        <f t="shared" si="11"/>
        <v>36</v>
      </c>
      <c r="AT31" s="19">
        <f t="shared" si="11"/>
        <v>36</v>
      </c>
      <c r="AU31" s="19">
        <f t="shared" si="11"/>
        <v>0</v>
      </c>
      <c r="AV31" s="19">
        <f t="shared" si="11"/>
        <v>0</v>
      </c>
      <c r="AW31" s="19">
        <f t="shared" si="11"/>
        <v>0</v>
      </c>
      <c r="AX31" s="19">
        <f t="shared" si="11"/>
        <v>0</v>
      </c>
      <c r="AY31" s="19">
        <f t="shared" si="11"/>
        <v>0</v>
      </c>
      <c r="AZ31" s="19">
        <f t="shared" si="11"/>
        <v>0</v>
      </c>
      <c r="BA31" s="19">
        <f t="shared" si="11"/>
        <v>0</v>
      </c>
      <c r="BB31" s="19">
        <f t="shared" si="11"/>
        <v>0</v>
      </c>
      <c r="BC31" s="19">
        <f t="shared" si="11"/>
        <v>0</v>
      </c>
      <c r="BD31" s="19">
        <f t="shared" si="11"/>
        <v>0</v>
      </c>
      <c r="BE31" s="19">
        <f t="shared" si="11"/>
        <v>1476</v>
      </c>
    </row>
    <row r="33" spans="2:28" x14ac:dyDescent="0.2">
      <c r="B33" s="24"/>
      <c r="C33" s="11"/>
      <c r="D33" s="11"/>
      <c r="E33" s="11"/>
    </row>
    <row r="35" spans="2:28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</sheetData>
  <mergeCells count="21">
    <mergeCell ref="AV1:AY1"/>
    <mergeCell ref="AZ1:BC1"/>
    <mergeCell ref="BE1:BE5"/>
    <mergeCell ref="D2:BD2"/>
    <mergeCell ref="D4:BD4"/>
    <mergeCell ref="M1:P1"/>
    <mergeCell ref="R1:T1"/>
    <mergeCell ref="V1:Y1"/>
    <mergeCell ref="AA1:AC1"/>
    <mergeCell ref="AE1:AG1"/>
    <mergeCell ref="AI1:AK1"/>
    <mergeCell ref="E1:G1"/>
    <mergeCell ref="I1:L1"/>
    <mergeCell ref="B31:C31"/>
    <mergeCell ref="A6:A27"/>
    <mergeCell ref="B35:AB35"/>
    <mergeCell ref="AM1:AP1"/>
    <mergeCell ref="AR1:AT1"/>
    <mergeCell ref="A1:A5"/>
    <mergeCell ref="B1:B5"/>
    <mergeCell ref="C1:C5"/>
  </mergeCells>
  <pageMargins left="0.43307086614173229" right="0.43307086614173229" top="0.74803149606299213" bottom="0.74803149606299213" header="0.31496062992125984" footer="0.31496062992125984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Э-110</vt:lpstr>
      <vt:lpstr>Э-210</vt:lpstr>
      <vt:lpstr>Э-310</vt:lpstr>
      <vt:lpstr>Э-410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2021-12-15T11:49:02Z</dcterms:modified>
</cp:coreProperties>
</file>