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183150CB-36D7-4B5B-ACD7-2DE1736105B6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15" sheetId="2" r:id="rId1"/>
    <sheet name="25" sheetId="4" r:id="rId2"/>
    <sheet name="35" sheetId="6" r:id="rId3"/>
  </sheets>
  <calcPr calcId="179021" calcMode="manual"/>
</workbook>
</file>

<file path=xl/calcChain.xml><?xml version="1.0" encoding="utf-8"?>
<calcChain xmlns="http://schemas.openxmlformats.org/spreadsheetml/2006/main">
  <c r="E27" i="6" l="1"/>
  <c r="H27" i="6"/>
  <c r="N27" i="6"/>
  <c r="O27" i="6"/>
  <c r="P27" i="6"/>
  <c r="Q27" i="6"/>
  <c r="R27" i="6"/>
  <c r="S27" i="6"/>
  <c r="T27" i="6"/>
  <c r="U27" i="6"/>
  <c r="V27" i="6"/>
  <c r="Z27" i="6"/>
  <c r="AA27" i="6"/>
  <c r="AD27" i="6"/>
  <c r="AF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D27" i="6"/>
  <c r="BE26" i="6"/>
  <c r="BE25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3" i="6"/>
  <c r="BE14" i="6"/>
  <c r="E17" i="4" l="1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D17" i="4"/>
  <c r="BE22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D6" i="4"/>
  <c r="BE15" i="4"/>
  <c r="BE34" i="4"/>
  <c r="BE29" i="2"/>
  <c r="BE11" i="6" l="1"/>
  <c r="BE12" i="6"/>
  <c r="D10" i="6"/>
  <c r="BE14" i="4"/>
  <c r="BE13" i="4"/>
  <c r="BE12" i="4"/>
  <c r="BE11" i="4"/>
  <c r="BE10" i="4"/>
  <c r="BE9" i="4"/>
  <c r="BE8" i="4"/>
  <c r="BE7" i="4"/>
  <c r="BE28" i="2"/>
  <c r="E9" i="2"/>
  <c r="E30" i="2" s="1"/>
  <c r="F9" i="2"/>
  <c r="F30" i="2" s="1"/>
  <c r="G9" i="2"/>
  <c r="G30" i="2" s="1"/>
  <c r="H9" i="2"/>
  <c r="H30" i="2" s="1"/>
  <c r="I9" i="2"/>
  <c r="I30" i="2" s="1"/>
  <c r="J9" i="2"/>
  <c r="J30" i="2" s="1"/>
  <c r="K9" i="2"/>
  <c r="K30" i="2" s="1"/>
  <c r="L9" i="2"/>
  <c r="L30" i="2" s="1"/>
  <c r="M9" i="2"/>
  <c r="M30" i="2" s="1"/>
  <c r="N9" i="2"/>
  <c r="N30" i="2" s="1"/>
  <c r="O9" i="2"/>
  <c r="O30" i="2" s="1"/>
  <c r="P9" i="2"/>
  <c r="P30" i="2" s="1"/>
  <c r="Q9" i="2"/>
  <c r="Q30" i="2" s="1"/>
  <c r="R9" i="2"/>
  <c r="R30" i="2" s="1"/>
  <c r="S9" i="2"/>
  <c r="S30" i="2" s="1"/>
  <c r="T9" i="2"/>
  <c r="T30" i="2" s="1"/>
  <c r="U9" i="2"/>
  <c r="U30" i="2" s="1"/>
  <c r="V9" i="2"/>
  <c r="V30" i="2" s="1"/>
  <c r="W9" i="2"/>
  <c r="W30" i="2" s="1"/>
  <c r="X9" i="2"/>
  <c r="X30" i="2" s="1"/>
  <c r="Y9" i="2"/>
  <c r="Y30" i="2" s="1"/>
  <c r="Z9" i="2"/>
  <c r="Z30" i="2" s="1"/>
  <c r="AA9" i="2"/>
  <c r="AA30" i="2" s="1"/>
  <c r="AB9" i="2"/>
  <c r="AB30" i="2" s="1"/>
  <c r="AC9" i="2"/>
  <c r="AC30" i="2" s="1"/>
  <c r="AD9" i="2"/>
  <c r="AD30" i="2" s="1"/>
  <c r="AE9" i="2"/>
  <c r="AE30" i="2" s="1"/>
  <c r="AF9" i="2"/>
  <c r="AF30" i="2" s="1"/>
  <c r="AG9" i="2"/>
  <c r="AG30" i="2" s="1"/>
  <c r="AH9" i="2"/>
  <c r="AH30" i="2" s="1"/>
  <c r="AI9" i="2"/>
  <c r="AI30" i="2" s="1"/>
  <c r="AJ9" i="2"/>
  <c r="AJ30" i="2" s="1"/>
  <c r="AK9" i="2"/>
  <c r="AK30" i="2" s="1"/>
  <c r="AL9" i="2"/>
  <c r="AL30" i="2" s="1"/>
  <c r="AM9" i="2"/>
  <c r="AM30" i="2" s="1"/>
  <c r="AN9" i="2"/>
  <c r="AN30" i="2" s="1"/>
  <c r="AO9" i="2"/>
  <c r="AO30" i="2" s="1"/>
  <c r="AP9" i="2"/>
  <c r="AP30" i="2" s="1"/>
  <c r="AQ9" i="2"/>
  <c r="AQ30" i="2" s="1"/>
  <c r="AR9" i="2"/>
  <c r="AR30" i="2" s="1"/>
  <c r="AS9" i="2"/>
  <c r="AS30" i="2" s="1"/>
  <c r="AT9" i="2"/>
  <c r="AT30" i="2" s="1"/>
  <c r="AU9" i="2"/>
  <c r="AU30" i="2" s="1"/>
  <c r="AV9" i="2"/>
  <c r="AV30" i="2" s="1"/>
  <c r="AW9" i="2"/>
  <c r="AW30" i="2" s="1"/>
  <c r="AX9" i="2"/>
  <c r="AX30" i="2" s="1"/>
  <c r="AY9" i="2"/>
  <c r="AY30" i="2" s="1"/>
  <c r="AZ9" i="2"/>
  <c r="AZ30" i="2" s="1"/>
  <c r="BA9" i="2"/>
  <c r="BA30" i="2" s="1"/>
  <c r="BB9" i="2"/>
  <c r="BB30" i="2" s="1"/>
  <c r="BC9" i="2"/>
  <c r="BC30" i="2" s="1"/>
  <c r="BD9" i="2"/>
  <c r="BD30" i="2" s="1"/>
  <c r="BE22" i="2"/>
  <c r="BE23" i="2"/>
  <c r="BE24" i="2"/>
  <c r="BE25" i="2"/>
  <c r="D9" i="2"/>
  <c r="D30" i="2" s="1"/>
  <c r="BE27" i="2"/>
  <c r="BE10" i="6" l="1"/>
  <c r="BE6" i="4"/>
  <c r="BE21" i="2"/>
  <c r="BE26" i="2"/>
  <c r="BE17" i="2" l="1"/>
  <c r="BE16" i="2"/>
  <c r="BE14" i="2"/>
  <c r="BE11" i="2"/>
  <c r="D16" i="6" l="1"/>
  <c r="J15" i="6"/>
  <c r="J9" i="6" s="1"/>
  <c r="J27" i="6" s="1"/>
  <c r="BE24" i="6"/>
  <c r="BE23" i="6"/>
  <c r="BE22" i="6"/>
  <c r="D21" i="6"/>
  <c r="BE20" i="6"/>
  <c r="BE19" i="6"/>
  <c r="BE18" i="6"/>
  <c r="BE17" i="6"/>
  <c r="BD15" i="6"/>
  <c r="BD9" i="6" s="1"/>
  <c r="BB15" i="6"/>
  <c r="BB9" i="6" s="1"/>
  <c r="AZ15" i="6"/>
  <c r="AZ9" i="6" s="1"/>
  <c r="AX15" i="6"/>
  <c r="AX9" i="6" s="1"/>
  <c r="AV15" i="6"/>
  <c r="AV9" i="6" s="1"/>
  <c r="AT15" i="6"/>
  <c r="AT9" i="6" s="1"/>
  <c r="AR15" i="6"/>
  <c r="AR9" i="6" s="1"/>
  <c r="AP15" i="6"/>
  <c r="AP9" i="6" s="1"/>
  <c r="AN15" i="6"/>
  <c r="AN9" i="6" s="1"/>
  <c r="AJ15" i="6"/>
  <c r="AJ9" i="6" s="1"/>
  <c r="AH15" i="6"/>
  <c r="AH9" i="6" s="1"/>
  <c r="Z15" i="6"/>
  <c r="Z9" i="6" s="1"/>
  <c r="V15" i="6"/>
  <c r="V9" i="6" s="1"/>
  <c r="T15" i="6"/>
  <c r="T9" i="6" s="1"/>
  <c r="D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L30" i="4"/>
  <c r="M30" i="4"/>
  <c r="K30" i="4"/>
  <c r="J30" i="4"/>
  <c r="I30" i="4"/>
  <c r="H30" i="4"/>
  <c r="G30" i="4"/>
  <c r="F30" i="4"/>
  <c r="E30" i="4"/>
  <c r="BD25" i="4"/>
  <c r="BD24" i="4" s="1"/>
  <c r="BD16" i="4" s="1"/>
  <c r="BD35" i="4" s="1"/>
  <c r="BC25" i="4"/>
  <c r="BC24" i="4" s="1"/>
  <c r="BC16" i="4" s="1"/>
  <c r="BC35" i="4" s="1"/>
  <c r="BB25" i="4"/>
  <c r="BB24" i="4" s="1"/>
  <c r="BB16" i="4" s="1"/>
  <c r="BB35" i="4" s="1"/>
  <c r="BA25" i="4"/>
  <c r="BA24" i="4" s="1"/>
  <c r="BA16" i="4" s="1"/>
  <c r="BA35" i="4" s="1"/>
  <c r="AZ25" i="4"/>
  <c r="AZ24" i="4" s="1"/>
  <c r="AZ16" i="4" s="1"/>
  <c r="AZ35" i="4" s="1"/>
  <c r="AY25" i="4"/>
  <c r="AY24" i="4" s="1"/>
  <c r="AY16" i="4" s="1"/>
  <c r="AY35" i="4" s="1"/>
  <c r="AX25" i="4"/>
  <c r="AX24" i="4" s="1"/>
  <c r="AX16" i="4" s="1"/>
  <c r="AX35" i="4" s="1"/>
  <c r="AW25" i="4"/>
  <c r="AW24" i="4" s="1"/>
  <c r="AW16" i="4" s="1"/>
  <c r="AW35" i="4" s="1"/>
  <c r="AV25" i="4"/>
  <c r="AV24" i="4" s="1"/>
  <c r="AV16" i="4" s="1"/>
  <c r="AV35" i="4" s="1"/>
  <c r="AU25" i="4"/>
  <c r="AU24" i="4" s="1"/>
  <c r="AU16" i="4" s="1"/>
  <c r="AU35" i="4" s="1"/>
  <c r="AT25" i="4"/>
  <c r="AT24" i="4" s="1"/>
  <c r="AT16" i="4" s="1"/>
  <c r="AT35" i="4" s="1"/>
  <c r="AS25" i="4"/>
  <c r="AS24" i="4" s="1"/>
  <c r="AS16" i="4" s="1"/>
  <c r="AS35" i="4" s="1"/>
  <c r="AR25" i="4"/>
  <c r="AR24" i="4" s="1"/>
  <c r="AR16" i="4" s="1"/>
  <c r="AR35" i="4" s="1"/>
  <c r="AQ25" i="4"/>
  <c r="AQ24" i="4" s="1"/>
  <c r="AQ16" i="4" s="1"/>
  <c r="AQ35" i="4" s="1"/>
  <c r="AP25" i="4"/>
  <c r="AP24" i="4" s="1"/>
  <c r="AP16" i="4" s="1"/>
  <c r="AP35" i="4" s="1"/>
  <c r="AO25" i="4"/>
  <c r="AO24" i="4" s="1"/>
  <c r="AO16" i="4" s="1"/>
  <c r="AO35" i="4" s="1"/>
  <c r="AN25" i="4"/>
  <c r="AM25" i="4"/>
  <c r="AL25" i="4"/>
  <c r="AK25" i="4"/>
  <c r="AJ25" i="4"/>
  <c r="AI25" i="4"/>
  <c r="AH25" i="4"/>
  <c r="AG25" i="4"/>
  <c r="AG24" i="4" s="1"/>
  <c r="AG16" i="4" s="1"/>
  <c r="AG35" i="4" s="1"/>
  <c r="AF25" i="4"/>
  <c r="AE25" i="4"/>
  <c r="AD25" i="4"/>
  <c r="AC25" i="4"/>
  <c r="AB25" i="4"/>
  <c r="AA25" i="4"/>
  <c r="Z25" i="4"/>
  <c r="Y25" i="4"/>
  <c r="Y24" i="4" s="1"/>
  <c r="Y16" i="4" s="1"/>
  <c r="Y35" i="4" s="1"/>
  <c r="X25" i="4"/>
  <c r="W25" i="4"/>
  <c r="W24" i="4" s="1"/>
  <c r="W16" i="4" s="1"/>
  <c r="W35" i="4" s="1"/>
  <c r="V25" i="4"/>
  <c r="V24" i="4" s="1"/>
  <c r="V16" i="4" s="1"/>
  <c r="V35" i="4" s="1"/>
  <c r="U25" i="4"/>
  <c r="U24" i="4" s="1"/>
  <c r="U16" i="4" s="1"/>
  <c r="U35" i="4" s="1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BE33" i="4"/>
  <c r="BE32" i="4"/>
  <c r="BE31" i="4"/>
  <c r="BE29" i="4"/>
  <c r="BE28" i="4"/>
  <c r="BE27" i="4"/>
  <c r="BE26" i="4"/>
  <c r="BE23" i="4"/>
  <c r="BE21" i="4"/>
  <c r="BE20" i="4"/>
  <c r="BE19" i="4"/>
  <c r="BE18" i="4"/>
  <c r="BE20" i="2"/>
  <c r="BE19" i="2"/>
  <c r="BE18" i="2"/>
  <c r="BE15" i="2"/>
  <c r="BE13" i="2"/>
  <c r="BE12" i="2"/>
  <c r="BE10" i="2"/>
  <c r="BE16" i="6" l="1"/>
  <c r="BE21" i="6"/>
  <c r="H15" i="6"/>
  <c r="H9" i="6" s="1"/>
  <c r="D15" i="6"/>
  <c r="D9" i="6" s="1"/>
  <c r="AF15" i="6"/>
  <c r="AF9" i="6" s="1"/>
  <c r="X15" i="6"/>
  <c r="X9" i="6" s="1"/>
  <c r="X27" i="6" s="1"/>
  <c r="AL15" i="6"/>
  <c r="AL9" i="6" s="1"/>
  <c r="R15" i="6"/>
  <c r="R9" i="6" s="1"/>
  <c r="P15" i="6"/>
  <c r="P9" i="6" s="1"/>
  <c r="S15" i="6"/>
  <c r="S9" i="6" s="1"/>
  <c r="W15" i="6"/>
  <c r="W9" i="6" s="1"/>
  <c r="W27" i="6" s="1"/>
  <c r="AA15" i="6"/>
  <c r="AA9" i="6" s="1"/>
  <c r="AE15" i="6"/>
  <c r="AE9" i="6" s="1"/>
  <c r="AE27" i="6" s="1"/>
  <c r="AI15" i="6"/>
  <c r="AI9" i="6" s="1"/>
  <c r="AM15" i="6"/>
  <c r="AM9" i="6" s="1"/>
  <c r="AQ15" i="6"/>
  <c r="AQ9" i="6" s="1"/>
  <c r="AU15" i="6"/>
  <c r="AU9" i="6" s="1"/>
  <c r="AY15" i="6"/>
  <c r="AY9" i="6" s="1"/>
  <c r="BC15" i="6"/>
  <c r="BC9" i="6" s="1"/>
  <c r="O15" i="6"/>
  <c r="O9" i="6" s="1"/>
  <c r="K15" i="6"/>
  <c r="K9" i="6" s="1"/>
  <c r="K27" i="6" s="1"/>
  <c r="G15" i="6"/>
  <c r="G9" i="6" s="1"/>
  <c r="G27" i="6" s="1"/>
  <c r="L15" i="6"/>
  <c r="L9" i="6" s="1"/>
  <c r="L27" i="6" s="1"/>
  <c r="N15" i="6"/>
  <c r="N9" i="6" s="1"/>
  <c r="F15" i="6"/>
  <c r="F9" i="6" s="1"/>
  <c r="F27" i="6" s="1"/>
  <c r="AD15" i="6"/>
  <c r="AD9" i="6" s="1"/>
  <c r="AB15" i="6"/>
  <c r="AB9" i="6" s="1"/>
  <c r="AB27" i="6" s="1"/>
  <c r="U15" i="6"/>
  <c r="U9" i="6" s="1"/>
  <c r="Y15" i="6"/>
  <c r="Y9" i="6" s="1"/>
  <c r="Y27" i="6" s="1"/>
  <c r="AC15" i="6"/>
  <c r="AC9" i="6" s="1"/>
  <c r="AC27" i="6" s="1"/>
  <c r="AG15" i="6"/>
  <c r="AG9" i="6" s="1"/>
  <c r="AG27" i="6" s="1"/>
  <c r="AK15" i="6"/>
  <c r="AK9" i="6" s="1"/>
  <c r="AO15" i="6"/>
  <c r="AO9" i="6" s="1"/>
  <c r="AS15" i="6"/>
  <c r="AS9" i="6" s="1"/>
  <c r="AW15" i="6"/>
  <c r="AW9" i="6" s="1"/>
  <c r="BA15" i="6"/>
  <c r="BA9" i="6" s="1"/>
  <c r="Q15" i="6"/>
  <c r="Q9" i="6" s="1"/>
  <c r="M15" i="6"/>
  <c r="M9" i="6" s="1"/>
  <c r="M27" i="6" s="1"/>
  <c r="I15" i="6"/>
  <c r="I9" i="6" s="1"/>
  <c r="I27" i="6" s="1"/>
  <c r="E15" i="6"/>
  <c r="E9" i="6" s="1"/>
  <c r="BE17" i="4"/>
  <c r="AJ24" i="4"/>
  <c r="AJ16" i="4" s="1"/>
  <c r="AJ35" i="4" s="1"/>
  <c r="AF24" i="4"/>
  <c r="AF16" i="4" s="1"/>
  <c r="AF35" i="4" s="1"/>
  <c r="AD24" i="4"/>
  <c r="AD16" i="4" s="1"/>
  <c r="AD35" i="4" s="1"/>
  <c r="AB24" i="4"/>
  <c r="AB16" i="4" s="1"/>
  <c r="AB35" i="4" s="1"/>
  <c r="Z24" i="4"/>
  <c r="Z16" i="4" s="1"/>
  <c r="Z35" i="4" s="1"/>
  <c r="X24" i="4"/>
  <c r="X16" i="4" s="1"/>
  <c r="X35" i="4" s="1"/>
  <c r="AH24" i="4"/>
  <c r="AH16" i="4" s="1"/>
  <c r="AH35" i="4" s="1"/>
  <c r="AL24" i="4"/>
  <c r="AL16" i="4" s="1"/>
  <c r="AL35" i="4" s="1"/>
  <c r="AN24" i="4"/>
  <c r="AN16" i="4" s="1"/>
  <c r="AN35" i="4" s="1"/>
  <c r="AM24" i="4"/>
  <c r="AM16" i="4" s="1"/>
  <c r="AM35" i="4" s="1"/>
  <c r="AK24" i="4"/>
  <c r="AK16" i="4" s="1"/>
  <c r="AK35" i="4" s="1"/>
  <c r="AI24" i="4"/>
  <c r="AI16" i="4" s="1"/>
  <c r="AI35" i="4" s="1"/>
  <c r="AE24" i="4"/>
  <c r="AE16" i="4" s="1"/>
  <c r="AE35" i="4" s="1"/>
  <c r="AC24" i="4"/>
  <c r="AC16" i="4" s="1"/>
  <c r="AC35" i="4" s="1"/>
  <c r="AA24" i="4"/>
  <c r="AA16" i="4" s="1"/>
  <c r="AA35" i="4" s="1"/>
  <c r="G24" i="4"/>
  <c r="G16" i="4" s="1"/>
  <c r="G35" i="4" s="1"/>
  <c r="T24" i="4"/>
  <c r="T16" i="4" s="1"/>
  <c r="T35" i="4" s="1"/>
  <c r="R24" i="4"/>
  <c r="R16" i="4" s="1"/>
  <c r="R35" i="4" s="1"/>
  <c r="E24" i="4"/>
  <c r="E16" i="4" s="1"/>
  <c r="E35" i="4" s="1"/>
  <c r="D24" i="4"/>
  <c r="D16" i="4" s="1"/>
  <c r="D35" i="4" s="1"/>
  <c r="P24" i="4"/>
  <c r="P16" i="4" s="1"/>
  <c r="P35" i="4" s="1"/>
  <c r="N24" i="4"/>
  <c r="N16" i="4" s="1"/>
  <c r="N35" i="4" s="1"/>
  <c r="M24" i="4"/>
  <c r="M16" i="4" s="1"/>
  <c r="M35" i="4" s="1"/>
  <c r="L24" i="4"/>
  <c r="L16" i="4" s="1"/>
  <c r="L35" i="4" s="1"/>
  <c r="J24" i="4"/>
  <c r="J16" i="4" s="1"/>
  <c r="J35" i="4" s="1"/>
  <c r="H24" i="4"/>
  <c r="H16" i="4" s="1"/>
  <c r="H35" i="4" s="1"/>
  <c r="F24" i="4"/>
  <c r="F16" i="4" s="1"/>
  <c r="F35" i="4" s="1"/>
  <c r="I24" i="4"/>
  <c r="I16" i="4" s="1"/>
  <c r="I35" i="4" s="1"/>
  <c r="K24" i="4"/>
  <c r="K16" i="4" s="1"/>
  <c r="K35" i="4" s="1"/>
  <c r="O24" i="4"/>
  <c r="O16" i="4" s="1"/>
  <c r="O35" i="4" s="1"/>
  <c r="Q24" i="4"/>
  <c r="Q16" i="4" s="1"/>
  <c r="Q35" i="4" s="1"/>
  <c r="S24" i="4"/>
  <c r="S16" i="4" s="1"/>
  <c r="S35" i="4" s="1"/>
  <c r="BE30" i="4"/>
  <c r="BE25" i="4"/>
  <c r="BE9" i="2"/>
  <c r="BE30" i="2" s="1"/>
  <c r="BE15" i="6" l="1"/>
  <c r="BE24" i="4"/>
  <c r="BE16" i="4" s="1"/>
  <c r="BE35" i="4" s="1"/>
  <c r="BE9" i="6" l="1"/>
  <c r="BE27" i="6" s="1"/>
</calcChain>
</file>

<file path=xl/sharedStrings.xml><?xml version="1.0" encoding="utf-8"?>
<sst xmlns="http://schemas.openxmlformats.org/spreadsheetml/2006/main" count="222" uniqueCount="131">
  <si>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</si>
  <si>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</si>
  <si>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</si>
  <si>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</si>
  <si>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</si>
  <si>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</si>
  <si>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</si>
  <si>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</si>
  <si>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</si>
  <si>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</si>
  <si>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</si>
  <si>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</si>
  <si>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</si>
  <si>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</si>
  <si>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</si>
  <si>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</si>
  <si>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</si>
  <si>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</si>
  <si>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</si>
  <si>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</si>
  <si>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</si>
  <si>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</si>
  <si>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</si>
  <si>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</si>
  <si>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</si>
  <si>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</si>
  <si>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</si>
  <si>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</si>
  <si>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</si>
  <si>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Русский язык</t>
  </si>
  <si>
    <t>Литература</t>
  </si>
  <si>
    <t>Иностранный язык</t>
  </si>
  <si>
    <t>История</t>
  </si>
  <si>
    <t>География</t>
  </si>
  <si>
    <t>Физическая культура</t>
  </si>
  <si>
    <t>П.00</t>
  </si>
  <si>
    <t>Профессиональный цикл</t>
  </si>
  <si>
    <t>ОП.00</t>
  </si>
  <si>
    <t>ПМ.00</t>
  </si>
  <si>
    <t>Профессиональные модули</t>
  </si>
  <si>
    <t>Математика</t>
  </si>
  <si>
    <t>Общепрофессиональные дисциплины</t>
  </si>
  <si>
    <t>ОП.07</t>
  </si>
  <si>
    <t>ОП.09</t>
  </si>
  <si>
    <t>Безопасность жизнедеятельности</t>
  </si>
  <si>
    <t>ПМ.01</t>
  </si>
  <si>
    <t>Физика</t>
  </si>
  <si>
    <t>Охрана труда</t>
  </si>
  <si>
    <t>Материаловедение</t>
  </si>
  <si>
    <t>ПМ.03</t>
  </si>
  <si>
    <t>Общеобразовательный цикл</t>
  </si>
  <si>
    <t>Учебная практика</t>
  </si>
  <si>
    <t>Производственная практика</t>
  </si>
  <si>
    <t>Всего часов в неделю</t>
  </si>
  <si>
    <t>О.00</t>
  </si>
  <si>
    <t>Общеобразовательный
 цикл</t>
  </si>
  <si>
    <t>Информатика</t>
  </si>
  <si>
    <t xml:space="preserve">Родной язык </t>
  </si>
  <si>
    <t>1 Курс</t>
  </si>
  <si>
    <t>ОУД.02</t>
  </si>
  <si>
    <t>ОУД.03</t>
  </si>
  <si>
    <t>ОУД.04</t>
  </si>
  <si>
    <t>ОУД.05</t>
  </si>
  <si>
    <t>ОУД.06</t>
  </si>
  <si>
    <t>ОУД.07</t>
  </si>
  <si>
    <t>ОУД.10</t>
  </si>
  <si>
    <t>Обществознание (вкл. экономику и право)</t>
  </si>
  <si>
    <t>ОУД.14</t>
  </si>
  <si>
    <t xml:space="preserve">ДОПОЛНИТЕЛЬНЫЕ </t>
  </si>
  <si>
    <t>ОУД.01</t>
  </si>
  <si>
    <t xml:space="preserve">Основы безопасности жизнедеятельности </t>
  </si>
  <si>
    <t>ОУД.09</t>
  </si>
  <si>
    <t>ОУД.11</t>
  </si>
  <si>
    <t>Химия</t>
  </si>
  <si>
    <t>ОУД.12</t>
  </si>
  <si>
    <t>ОУД.13</t>
  </si>
  <si>
    <t>Биология</t>
  </si>
  <si>
    <t>ОУД.15</t>
  </si>
  <si>
    <t>УД.01</t>
  </si>
  <si>
    <t xml:space="preserve">Основы геометрических и графических построений </t>
  </si>
  <si>
    <t>УД. 02</t>
  </si>
  <si>
    <t xml:space="preserve">Экология </t>
  </si>
  <si>
    <t>Текущий ремонт различных типов автомобилей</t>
  </si>
  <si>
    <t>МДК.03.01.</t>
  </si>
  <si>
    <t>Слесарное дело и технические измерения</t>
  </si>
  <si>
    <t>ОУД.08</t>
  </si>
  <si>
    <t>Астрономия</t>
  </si>
  <si>
    <t>ОП.01.</t>
  </si>
  <si>
    <t>Электротехника</t>
  </si>
  <si>
    <t>ОП.02.</t>
  </si>
  <si>
    <t>ОП.03.</t>
  </si>
  <si>
    <t>ОП.08.</t>
  </si>
  <si>
    <t>Иностранный язык в профессиональной деятельности</t>
  </si>
  <si>
    <t>ПМ.01. Техническое состояние систем , агрегатов, деталей и механизмов автомобиля</t>
  </si>
  <si>
    <t>МДК 01.01.</t>
  </si>
  <si>
    <t>Устройство автомобиля</t>
  </si>
  <si>
    <t>МДК 01.02.</t>
  </si>
  <si>
    <t>Техническая диагностика автомобилей</t>
  </si>
  <si>
    <t>УП 01.</t>
  </si>
  <si>
    <t>ПП 01.</t>
  </si>
  <si>
    <t>МДК 03.02.</t>
  </si>
  <si>
    <t>Ремонт автомобилей</t>
  </si>
  <si>
    <t>УП 03.</t>
  </si>
  <si>
    <t>2 Курс</t>
  </si>
  <si>
    <t xml:space="preserve">ОП 05. </t>
  </si>
  <si>
    <t xml:space="preserve">ОП 06. </t>
  </si>
  <si>
    <t>Особенности устройства импортных автомобилей</t>
  </si>
  <si>
    <t>ПМ 02. Техническое обслуживание автотранспорта</t>
  </si>
  <si>
    <t>МДК 02.01.</t>
  </si>
  <si>
    <t>Техническое обслуживание автомобилей</t>
  </si>
  <si>
    <t>МДК 02.02.</t>
  </si>
  <si>
    <t>Теоретическая подготовка водителя автомобиля</t>
  </si>
  <si>
    <t>УП 02.</t>
  </si>
  <si>
    <t xml:space="preserve">ПП 02. </t>
  </si>
  <si>
    <t>ПМ 03. Текущий ремонт различных типов автомобилей</t>
  </si>
  <si>
    <t xml:space="preserve">Ремонт автомобилей </t>
  </si>
  <si>
    <t xml:space="preserve">ПП 03. </t>
  </si>
  <si>
    <t>3 Курс</t>
  </si>
  <si>
    <t>ПА</t>
  </si>
  <si>
    <t>Промежуточная аттестация</t>
  </si>
  <si>
    <t>Промежуточная аттес тация</t>
  </si>
  <si>
    <t>ДУК.01</t>
  </si>
  <si>
    <t>Психология делового общения</t>
  </si>
  <si>
    <t>Информационные технологии в профессиональной деятельности / Адаптированные информационные и коммуникационные технологии</t>
  </si>
  <si>
    <t>Основы финансовой грамотности и предпринимательской деятельности / Основы интеллектуального труда, финансовой грамотности и предпринимательской деятельности</t>
  </si>
  <si>
    <t>ОП.10.</t>
  </si>
  <si>
    <t>Экологичес кие основы природопользования</t>
  </si>
  <si>
    <t>ПМ.02 Техническое обслуживание автотранспорта</t>
  </si>
  <si>
    <t>ОП. 04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</si>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</sst>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9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F34"/>
  <sheetViews>
    <sheetView tabSelected="1" zoomScale="130" zoomScaleNormal="130" zoomScaleSheetLayoutView="100" workbookViewId="0">
      <selection activeCell="J32" sqref="J32"/>
    </sheetView>
  </sheetViews>
  <sheetFormatPr defaultRowHeight="10.5" x14ac:dyDescent="0.2"/>
  <cols>
    <col min="1" max="1" width="1.28515625" style="1" customWidth="1"/>
    <col min="2" max="2" width="6.42578125" style="23" customWidth="1"/>
    <col min="3" max="3" width="19.7109375" style="1" customWidth="1"/>
    <col min="4" max="4" width="2.710937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4" spans="1:58" s="5" customFormat="1" ht="60.75" customHeight="1" x14ac:dyDescent="0.25">
      <c r="A4" s="82" t="s">
        <v>58</v>
      </c>
      <c r="B4" s="83" t="s">
        <v>0</v>
      </c>
      <c r="C4" s="86" t="s">
        <v>1</v>
      </c>
      <c r="D4" s="2" t="s">
        <v>2</v>
      </c>
      <c r="E4" s="76" t="s">
        <v>3</v>
      </c>
      <c r="F4" s="77"/>
      <c r="G4" s="78"/>
      <c r="H4" s="2" t="s">
        <v>4</v>
      </c>
      <c r="I4" s="76" t="s">
        <v>5</v>
      </c>
      <c r="J4" s="77"/>
      <c r="K4" s="77"/>
      <c r="L4" s="78"/>
      <c r="M4" s="76" t="s">
        <v>6</v>
      </c>
      <c r="N4" s="77"/>
      <c r="O4" s="77"/>
      <c r="P4" s="78"/>
      <c r="Q4" s="2" t="s">
        <v>7</v>
      </c>
      <c r="R4" s="76" t="s">
        <v>8</v>
      </c>
      <c r="S4" s="77"/>
      <c r="T4" s="78"/>
      <c r="U4" s="2" t="s">
        <v>9</v>
      </c>
      <c r="V4" s="76" t="s">
        <v>10</v>
      </c>
      <c r="W4" s="77"/>
      <c r="X4" s="77"/>
      <c r="Y4" s="78"/>
      <c r="Z4" s="2" t="s">
        <v>11</v>
      </c>
      <c r="AA4" s="76" t="s">
        <v>12</v>
      </c>
      <c r="AB4" s="77"/>
      <c r="AC4" s="78"/>
      <c r="AD4" s="2" t="s">
        <v>13</v>
      </c>
      <c r="AE4" s="76" t="s">
        <v>14</v>
      </c>
      <c r="AF4" s="77"/>
      <c r="AG4" s="78"/>
      <c r="AH4" s="2" t="s">
        <v>15</v>
      </c>
      <c r="AI4" s="76" t="s">
        <v>16</v>
      </c>
      <c r="AJ4" s="77"/>
      <c r="AK4" s="78"/>
      <c r="AL4" s="2" t="s">
        <v>17</v>
      </c>
      <c r="AM4" s="76" t="s">
        <v>18</v>
      </c>
      <c r="AN4" s="77"/>
      <c r="AO4" s="77"/>
      <c r="AP4" s="78"/>
      <c r="AQ4" s="2" t="s">
        <v>19</v>
      </c>
      <c r="AR4" s="76" t="s">
        <v>20</v>
      </c>
      <c r="AS4" s="77"/>
      <c r="AT4" s="78"/>
      <c r="AU4" s="2" t="s">
        <v>21</v>
      </c>
      <c r="AV4" s="76" t="s">
        <v>22</v>
      </c>
      <c r="AW4" s="77"/>
      <c r="AX4" s="77"/>
      <c r="AY4" s="78"/>
      <c r="AZ4" s="76" t="s">
        <v>23</v>
      </c>
      <c r="BA4" s="77"/>
      <c r="BB4" s="77"/>
      <c r="BC4" s="78"/>
      <c r="BD4" s="3" t="s">
        <v>24</v>
      </c>
      <c r="BE4" s="79" t="s">
        <v>25</v>
      </c>
      <c r="BF4" s="4"/>
    </row>
    <row r="5" spans="1:58" s="5" customFormat="1" ht="9.9499999999999993" customHeight="1" x14ac:dyDescent="0.25">
      <c r="A5" s="82"/>
      <c r="B5" s="84"/>
      <c r="C5" s="87"/>
      <c r="D5" s="76" t="s">
        <v>26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80"/>
      <c r="BF5" s="6"/>
    </row>
    <row r="6" spans="1:58" s="5" customFormat="1" ht="12.75" x14ac:dyDescent="0.25">
      <c r="A6" s="82"/>
      <c r="B6" s="84"/>
      <c r="C6" s="87"/>
      <c r="D6" s="7">
        <v>35</v>
      </c>
      <c r="E6" s="7">
        <v>36</v>
      </c>
      <c r="F6" s="7">
        <v>37</v>
      </c>
      <c r="G6" s="7">
        <v>38</v>
      </c>
      <c r="H6" s="7">
        <v>39</v>
      </c>
      <c r="I6" s="7">
        <v>40</v>
      </c>
      <c r="J6" s="7">
        <v>41</v>
      </c>
      <c r="K6" s="7">
        <v>42</v>
      </c>
      <c r="L6" s="7">
        <v>43</v>
      </c>
      <c r="M6" s="7">
        <v>44</v>
      </c>
      <c r="N6" s="7">
        <v>45</v>
      </c>
      <c r="O6" s="7">
        <v>46</v>
      </c>
      <c r="P6" s="7">
        <v>47</v>
      </c>
      <c r="Q6" s="7">
        <v>48</v>
      </c>
      <c r="R6" s="7">
        <v>49</v>
      </c>
      <c r="S6" s="7">
        <v>50</v>
      </c>
      <c r="T6" s="7">
        <v>51</v>
      </c>
      <c r="U6" s="7">
        <v>52</v>
      </c>
      <c r="V6" s="7">
        <v>1</v>
      </c>
      <c r="W6" s="7">
        <v>2</v>
      </c>
      <c r="X6" s="7">
        <v>3</v>
      </c>
      <c r="Y6" s="7">
        <v>4</v>
      </c>
      <c r="Z6" s="7">
        <v>5</v>
      </c>
      <c r="AA6" s="7">
        <v>6</v>
      </c>
      <c r="AB6" s="7">
        <v>7</v>
      </c>
      <c r="AC6" s="7">
        <v>8</v>
      </c>
      <c r="AD6" s="7">
        <v>9</v>
      </c>
      <c r="AE6" s="7">
        <v>10</v>
      </c>
      <c r="AF6" s="7">
        <v>11</v>
      </c>
      <c r="AG6" s="7">
        <v>12</v>
      </c>
      <c r="AH6" s="7">
        <v>13</v>
      </c>
      <c r="AI6" s="7">
        <v>14</v>
      </c>
      <c r="AJ6" s="7">
        <v>15</v>
      </c>
      <c r="AK6" s="7">
        <v>16</v>
      </c>
      <c r="AL6" s="7">
        <v>17</v>
      </c>
      <c r="AM6" s="7">
        <v>18</v>
      </c>
      <c r="AN6" s="7">
        <v>19</v>
      </c>
      <c r="AO6" s="7">
        <v>20</v>
      </c>
      <c r="AP6" s="7">
        <v>21</v>
      </c>
      <c r="AQ6" s="7">
        <v>22</v>
      </c>
      <c r="AR6" s="7">
        <v>23</v>
      </c>
      <c r="AS6" s="7">
        <v>24</v>
      </c>
      <c r="AT6" s="7">
        <v>25</v>
      </c>
      <c r="AU6" s="7">
        <v>26</v>
      </c>
      <c r="AV6" s="7">
        <v>27</v>
      </c>
      <c r="AW6" s="7">
        <v>28</v>
      </c>
      <c r="AX6" s="7">
        <v>29</v>
      </c>
      <c r="AY6" s="7">
        <v>30</v>
      </c>
      <c r="AZ6" s="7">
        <v>31</v>
      </c>
      <c r="BA6" s="7">
        <v>32</v>
      </c>
      <c r="BB6" s="7">
        <v>33</v>
      </c>
      <c r="BC6" s="7">
        <v>34</v>
      </c>
      <c r="BD6" s="8">
        <v>35</v>
      </c>
      <c r="BE6" s="80"/>
      <c r="BF6" s="6"/>
    </row>
    <row r="7" spans="1:58" s="5" customFormat="1" ht="13.5" customHeight="1" x14ac:dyDescent="0.25">
      <c r="A7" s="82"/>
      <c r="B7" s="84"/>
      <c r="C7" s="87"/>
      <c r="D7" s="76" t="s">
        <v>27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80"/>
      <c r="BF7" s="6"/>
    </row>
    <row r="8" spans="1:58" ht="12.75" x14ac:dyDescent="0.2">
      <c r="A8" s="82"/>
      <c r="B8" s="84"/>
      <c r="C8" s="87"/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32">
        <v>23</v>
      </c>
      <c r="AA8" s="32">
        <v>24</v>
      </c>
      <c r="AB8" s="32">
        <v>25</v>
      </c>
      <c r="AC8" s="32">
        <v>26</v>
      </c>
      <c r="AD8" s="32">
        <v>27</v>
      </c>
      <c r="AE8" s="32">
        <v>28</v>
      </c>
      <c r="AF8" s="32">
        <v>29</v>
      </c>
      <c r="AG8" s="32">
        <v>30</v>
      </c>
      <c r="AH8" s="32">
        <v>31</v>
      </c>
      <c r="AI8" s="32">
        <v>32</v>
      </c>
      <c r="AJ8" s="32">
        <v>33</v>
      </c>
      <c r="AK8" s="32">
        <v>34</v>
      </c>
      <c r="AL8" s="32">
        <v>35</v>
      </c>
      <c r="AM8" s="32">
        <v>36</v>
      </c>
      <c r="AN8" s="32">
        <v>37</v>
      </c>
      <c r="AO8" s="32">
        <v>38</v>
      </c>
      <c r="AP8" s="32">
        <v>39</v>
      </c>
      <c r="AQ8" s="32">
        <v>40</v>
      </c>
      <c r="AR8" s="32">
        <v>41</v>
      </c>
      <c r="AS8" s="32">
        <v>42</v>
      </c>
      <c r="AT8" s="32">
        <v>43</v>
      </c>
      <c r="AU8" s="32">
        <v>44</v>
      </c>
      <c r="AV8" s="32">
        <v>45</v>
      </c>
      <c r="AW8" s="32">
        <v>46</v>
      </c>
      <c r="AX8" s="32">
        <v>47</v>
      </c>
      <c r="AY8" s="32">
        <v>48</v>
      </c>
      <c r="AZ8" s="32">
        <v>49</v>
      </c>
      <c r="BA8" s="32">
        <v>50</v>
      </c>
      <c r="BB8" s="32">
        <v>51</v>
      </c>
      <c r="BC8" s="32">
        <v>52</v>
      </c>
      <c r="BD8" s="33">
        <v>53</v>
      </c>
      <c r="BE8" s="80"/>
      <c r="BF8" s="11"/>
    </row>
    <row r="9" spans="1:58" s="20" customFormat="1" ht="12" customHeight="1" x14ac:dyDescent="0.25">
      <c r="A9" s="82"/>
      <c r="B9" s="34" t="s">
        <v>28</v>
      </c>
      <c r="C9" s="27" t="s">
        <v>50</v>
      </c>
      <c r="D9" s="35">
        <f>D10+D11+D12+D13+D14+D15+D16+D17+D18+D19+D20+D21+D22+D23+D25+D26+D28</f>
        <v>36</v>
      </c>
      <c r="E9" s="35">
        <f t="shared" ref="E9:BE9" si="0">E10+E11+E12+E13+E14+E15+E16+E17+E18+E19+E20+E21+E22+E23+E25+E26+E28</f>
        <v>36</v>
      </c>
      <c r="F9" s="35">
        <f t="shared" si="0"/>
        <v>36</v>
      </c>
      <c r="G9" s="35">
        <f t="shared" si="0"/>
        <v>36</v>
      </c>
      <c r="H9" s="35">
        <f t="shared" si="0"/>
        <v>36</v>
      </c>
      <c r="I9" s="35">
        <f t="shared" si="0"/>
        <v>36</v>
      </c>
      <c r="J9" s="35">
        <f t="shared" si="0"/>
        <v>36</v>
      </c>
      <c r="K9" s="35">
        <f t="shared" si="0"/>
        <v>36</v>
      </c>
      <c r="L9" s="35">
        <f t="shared" si="0"/>
        <v>36</v>
      </c>
      <c r="M9" s="35">
        <f t="shared" si="0"/>
        <v>36</v>
      </c>
      <c r="N9" s="35">
        <f t="shared" si="0"/>
        <v>36</v>
      </c>
      <c r="O9" s="35">
        <f t="shared" si="0"/>
        <v>36</v>
      </c>
      <c r="P9" s="35">
        <f t="shared" si="0"/>
        <v>36</v>
      </c>
      <c r="Q9" s="35">
        <f t="shared" si="0"/>
        <v>36</v>
      </c>
      <c r="R9" s="35">
        <f t="shared" si="0"/>
        <v>36</v>
      </c>
      <c r="S9" s="35">
        <f t="shared" si="0"/>
        <v>36</v>
      </c>
      <c r="T9" s="35">
        <f t="shared" si="0"/>
        <v>36</v>
      </c>
      <c r="U9" s="35">
        <f t="shared" si="0"/>
        <v>0</v>
      </c>
      <c r="V9" s="35">
        <f t="shared" si="0"/>
        <v>0</v>
      </c>
      <c r="W9" s="35">
        <f t="shared" si="0"/>
        <v>36</v>
      </c>
      <c r="X9" s="35">
        <f t="shared" si="0"/>
        <v>36</v>
      </c>
      <c r="Y9" s="35">
        <f t="shared" si="0"/>
        <v>36</v>
      </c>
      <c r="Z9" s="35">
        <f t="shared" si="0"/>
        <v>36</v>
      </c>
      <c r="AA9" s="35">
        <f t="shared" si="0"/>
        <v>36</v>
      </c>
      <c r="AB9" s="35">
        <f t="shared" si="0"/>
        <v>36</v>
      </c>
      <c r="AC9" s="35">
        <f t="shared" si="0"/>
        <v>36</v>
      </c>
      <c r="AD9" s="35">
        <f t="shared" si="0"/>
        <v>36</v>
      </c>
      <c r="AE9" s="35">
        <f t="shared" si="0"/>
        <v>36</v>
      </c>
      <c r="AF9" s="35">
        <f t="shared" si="0"/>
        <v>36</v>
      </c>
      <c r="AG9" s="35">
        <f t="shared" si="0"/>
        <v>36</v>
      </c>
      <c r="AH9" s="35">
        <f t="shared" si="0"/>
        <v>36</v>
      </c>
      <c r="AI9" s="35">
        <f t="shared" si="0"/>
        <v>36</v>
      </c>
      <c r="AJ9" s="35">
        <f t="shared" si="0"/>
        <v>36</v>
      </c>
      <c r="AK9" s="35">
        <f t="shared" si="0"/>
        <v>36</v>
      </c>
      <c r="AL9" s="35">
        <f t="shared" si="0"/>
        <v>36</v>
      </c>
      <c r="AM9" s="35">
        <f t="shared" si="0"/>
        <v>36</v>
      </c>
      <c r="AN9" s="35">
        <f t="shared" si="0"/>
        <v>36</v>
      </c>
      <c r="AO9" s="35">
        <f t="shared" si="0"/>
        <v>36</v>
      </c>
      <c r="AP9" s="35">
        <f t="shared" si="0"/>
        <v>36</v>
      </c>
      <c r="AQ9" s="35">
        <f t="shared" si="0"/>
        <v>36</v>
      </c>
      <c r="AR9" s="35">
        <f t="shared" si="0"/>
        <v>36</v>
      </c>
      <c r="AS9" s="35">
        <f t="shared" si="0"/>
        <v>36</v>
      </c>
      <c r="AT9" s="35">
        <f t="shared" si="0"/>
        <v>0</v>
      </c>
      <c r="AU9" s="35">
        <f t="shared" si="0"/>
        <v>0</v>
      </c>
      <c r="AV9" s="35">
        <f t="shared" si="0"/>
        <v>0</v>
      </c>
      <c r="AW9" s="35">
        <f t="shared" si="0"/>
        <v>0</v>
      </c>
      <c r="AX9" s="35">
        <f t="shared" si="0"/>
        <v>0</v>
      </c>
      <c r="AY9" s="35">
        <f t="shared" si="0"/>
        <v>0</v>
      </c>
      <c r="AZ9" s="35">
        <f t="shared" si="0"/>
        <v>0</v>
      </c>
      <c r="BA9" s="35">
        <f t="shared" si="0"/>
        <v>0</v>
      </c>
      <c r="BB9" s="35">
        <f t="shared" si="0"/>
        <v>0</v>
      </c>
      <c r="BC9" s="35">
        <f t="shared" si="0"/>
        <v>0</v>
      </c>
      <c r="BD9" s="35">
        <f t="shared" si="0"/>
        <v>0</v>
      </c>
      <c r="BE9" s="35">
        <f t="shared" si="0"/>
        <v>1440</v>
      </c>
      <c r="BF9" s="19"/>
    </row>
    <row r="10" spans="1:58" s="5" customFormat="1" ht="9.75" customHeight="1" x14ac:dyDescent="0.25">
      <c r="A10" s="82"/>
      <c r="B10" s="28" t="s">
        <v>69</v>
      </c>
      <c r="C10" s="36" t="s">
        <v>29</v>
      </c>
      <c r="D10" s="37">
        <v>4</v>
      </c>
      <c r="E10" s="37">
        <v>2</v>
      </c>
      <c r="F10" s="37">
        <v>4</v>
      </c>
      <c r="G10" s="37">
        <v>2</v>
      </c>
      <c r="H10" s="37">
        <v>4</v>
      </c>
      <c r="I10" s="37">
        <v>2</v>
      </c>
      <c r="J10" s="37">
        <v>4</v>
      </c>
      <c r="K10" s="37">
        <v>2</v>
      </c>
      <c r="L10" s="37">
        <v>4</v>
      </c>
      <c r="M10" s="37">
        <v>2</v>
      </c>
      <c r="N10" s="37">
        <v>4</v>
      </c>
      <c r="O10" s="37">
        <v>2</v>
      </c>
      <c r="P10" s="37">
        <v>4</v>
      </c>
      <c r="Q10" s="37">
        <v>2</v>
      </c>
      <c r="R10" s="37">
        <v>4</v>
      </c>
      <c r="S10" s="37">
        <v>2</v>
      </c>
      <c r="T10" s="37">
        <v>4</v>
      </c>
      <c r="U10" s="37"/>
      <c r="V10" s="37"/>
      <c r="W10" s="37">
        <v>2</v>
      </c>
      <c r="X10" s="37">
        <v>4</v>
      </c>
      <c r="Y10" s="37">
        <v>2</v>
      </c>
      <c r="Z10" s="37">
        <v>4</v>
      </c>
      <c r="AA10" s="37">
        <v>2</v>
      </c>
      <c r="AB10" s="37">
        <v>4</v>
      </c>
      <c r="AC10" s="37">
        <v>2</v>
      </c>
      <c r="AD10" s="37">
        <v>4</v>
      </c>
      <c r="AE10" s="37">
        <v>2</v>
      </c>
      <c r="AF10" s="37">
        <v>4</v>
      </c>
      <c r="AG10" s="37">
        <v>2</v>
      </c>
      <c r="AH10" s="37">
        <v>4</v>
      </c>
      <c r="AI10" s="37">
        <v>2</v>
      </c>
      <c r="AJ10" s="37">
        <v>4</v>
      </c>
      <c r="AK10" s="37">
        <v>2</v>
      </c>
      <c r="AL10" s="37">
        <v>4</v>
      </c>
      <c r="AM10" s="37">
        <v>2</v>
      </c>
      <c r="AN10" s="37">
        <v>2</v>
      </c>
      <c r="AO10" s="37">
        <v>2</v>
      </c>
      <c r="AP10" s="37">
        <v>2</v>
      </c>
      <c r="AQ10" s="13">
        <v>2</v>
      </c>
      <c r="AR10" s="13">
        <v>2</v>
      </c>
      <c r="AS10" s="13">
        <v>2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>
        <f t="shared" ref="BE10:BE26" si="1">SUM(D10:BD10)</f>
        <v>114</v>
      </c>
      <c r="BF10" s="6"/>
    </row>
    <row r="11" spans="1:58" s="5" customFormat="1" ht="9.75" customHeight="1" x14ac:dyDescent="0.25">
      <c r="A11" s="82"/>
      <c r="B11" s="28" t="s">
        <v>59</v>
      </c>
      <c r="C11" s="36" t="s">
        <v>30</v>
      </c>
      <c r="D11" s="37">
        <v>4</v>
      </c>
      <c r="E11" s="37">
        <v>4</v>
      </c>
      <c r="F11" s="37">
        <v>2</v>
      </c>
      <c r="G11" s="37">
        <v>4</v>
      </c>
      <c r="H11" s="37">
        <v>4</v>
      </c>
      <c r="I11" s="37">
        <v>4</v>
      </c>
      <c r="J11" s="37">
        <v>2</v>
      </c>
      <c r="K11" s="37">
        <v>4</v>
      </c>
      <c r="L11" s="37">
        <v>4</v>
      </c>
      <c r="M11" s="37">
        <v>4</v>
      </c>
      <c r="N11" s="37">
        <v>4</v>
      </c>
      <c r="O11" s="37">
        <v>2</v>
      </c>
      <c r="P11" s="37">
        <v>4</v>
      </c>
      <c r="Q11" s="37">
        <v>4</v>
      </c>
      <c r="R11" s="37">
        <v>4</v>
      </c>
      <c r="S11" s="37">
        <v>4</v>
      </c>
      <c r="T11" s="37">
        <v>4</v>
      </c>
      <c r="U11" s="37"/>
      <c r="V11" s="37"/>
      <c r="W11" s="37">
        <v>6</v>
      </c>
      <c r="X11" s="37">
        <v>4</v>
      </c>
      <c r="Y11" s="37">
        <v>6</v>
      </c>
      <c r="Z11" s="37">
        <v>4</v>
      </c>
      <c r="AA11" s="37">
        <v>6</v>
      </c>
      <c r="AB11" s="37">
        <v>4</v>
      </c>
      <c r="AC11" s="37">
        <v>6</v>
      </c>
      <c r="AD11" s="37">
        <v>4</v>
      </c>
      <c r="AE11" s="37">
        <v>6</v>
      </c>
      <c r="AF11" s="37">
        <v>4</v>
      </c>
      <c r="AG11" s="37">
        <v>6</v>
      </c>
      <c r="AH11" s="37">
        <v>4</v>
      </c>
      <c r="AI11" s="37">
        <v>6</v>
      </c>
      <c r="AJ11" s="37">
        <v>4</v>
      </c>
      <c r="AK11" s="37">
        <v>6</v>
      </c>
      <c r="AL11" s="37">
        <v>4</v>
      </c>
      <c r="AM11" s="37">
        <v>6</v>
      </c>
      <c r="AN11" s="37">
        <v>4</v>
      </c>
      <c r="AO11" s="37">
        <v>4</v>
      </c>
      <c r="AP11" s="37">
        <v>4</v>
      </c>
      <c r="AQ11" s="13">
        <v>4</v>
      </c>
      <c r="AR11" s="13">
        <v>4</v>
      </c>
      <c r="AS11" s="13">
        <v>3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>
        <f t="shared" si="1"/>
        <v>171</v>
      </c>
      <c r="BF11" s="6"/>
    </row>
    <row r="12" spans="1:58" s="5" customFormat="1" ht="9.75" customHeight="1" x14ac:dyDescent="0.25">
      <c r="A12" s="82"/>
      <c r="B12" s="28" t="s">
        <v>60</v>
      </c>
      <c r="C12" s="36" t="s">
        <v>31</v>
      </c>
      <c r="D12" s="37">
        <v>2</v>
      </c>
      <c r="E12" s="37">
        <v>2</v>
      </c>
      <c r="F12" s="37">
        <v>2</v>
      </c>
      <c r="G12" s="37"/>
      <c r="H12" s="37">
        <v>2</v>
      </c>
      <c r="I12" s="37">
        <v>2</v>
      </c>
      <c r="J12" s="37">
        <v>2</v>
      </c>
      <c r="K12" s="37">
        <v>2</v>
      </c>
      <c r="L12" s="37">
        <v>2</v>
      </c>
      <c r="M12" s="37"/>
      <c r="N12" s="37">
        <v>2</v>
      </c>
      <c r="O12" s="37">
        <v>2</v>
      </c>
      <c r="P12" s="37">
        <v>2</v>
      </c>
      <c r="Q12" s="37">
        <v>2</v>
      </c>
      <c r="R12" s="37">
        <v>2</v>
      </c>
      <c r="S12" s="37"/>
      <c r="T12" s="13">
        <v>2</v>
      </c>
      <c r="U12" s="13"/>
      <c r="V12" s="13"/>
      <c r="W12" s="37">
        <v>2</v>
      </c>
      <c r="X12" s="37">
        <v>2</v>
      </c>
      <c r="Y12" s="37">
        <v>2</v>
      </c>
      <c r="Z12" s="37">
        <v>4</v>
      </c>
      <c r="AA12" s="37">
        <v>2</v>
      </c>
      <c r="AB12" s="37">
        <v>2</v>
      </c>
      <c r="AC12" s="37">
        <v>2</v>
      </c>
      <c r="AD12" s="37">
        <v>2</v>
      </c>
      <c r="AE12" s="37">
        <v>2</v>
      </c>
      <c r="AF12" s="37">
        <v>4</v>
      </c>
      <c r="AG12" s="37">
        <v>2</v>
      </c>
      <c r="AH12" s="37">
        <v>2</v>
      </c>
      <c r="AI12" s="37">
        <v>2</v>
      </c>
      <c r="AJ12" s="37">
        <v>2</v>
      </c>
      <c r="AK12" s="37">
        <v>2</v>
      </c>
      <c r="AL12" s="37">
        <v>4</v>
      </c>
      <c r="AM12" s="37">
        <v>2</v>
      </c>
      <c r="AN12" s="37">
        <v>2</v>
      </c>
      <c r="AO12" s="37">
        <v>2</v>
      </c>
      <c r="AP12" s="37">
        <v>2</v>
      </c>
      <c r="AQ12" s="13">
        <v>2</v>
      </c>
      <c r="AR12" s="13">
        <v>2</v>
      </c>
      <c r="AS12" s="13">
        <v>2</v>
      </c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>
        <f t="shared" si="1"/>
        <v>80</v>
      </c>
      <c r="BF12" s="6"/>
    </row>
    <row r="13" spans="1:58" s="5" customFormat="1" ht="9.75" customHeight="1" x14ac:dyDescent="0.25">
      <c r="A13" s="82"/>
      <c r="B13" s="28" t="s">
        <v>61</v>
      </c>
      <c r="C13" s="36" t="s">
        <v>40</v>
      </c>
      <c r="D13" s="13">
        <v>4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4</v>
      </c>
      <c r="L13" s="13">
        <v>4</v>
      </c>
      <c r="M13" s="13">
        <v>4</v>
      </c>
      <c r="N13" s="13">
        <v>4</v>
      </c>
      <c r="O13" s="13">
        <v>4</v>
      </c>
      <c r="P13" s="13">
        <v>4</v>
      </c>
      <c r="Q13" s="13">
        <v>4</v>
      </c>
      <c r="R13" s="13">
        <v>4</v>
      </c>
      <c r="S13" s="13">
        <v>4</v>
      </c>
      <c r="T13" s="13">
        <v>4</v>
      </c>
      <c r="U13" s="13"/>
      <c r="V13" s="13"/>
      <c r="W13" s="37">
        <v>6</v>
      </c>
      <c r="X13" s="37">
        <v>4</v>
      </c>
      <c r="Y13" s="37">
        <v>6</v>
      </c>
      <c r="Z13" s="37">
        <v>4</v>
      </c>
      <c r="AA13" s="37">
        <v>6</v>
      </c>
      <c r="AB13" s="37">
        <v>4</v>
      </c>
      <c r="AC13" s="37">
        <v>6</v>
      </c>
      <c r="AD13" s="37">
        <v>4</v>
      </c>
      <c r="AE13" s="37">
        <v>6</v>
      </c>
      <c r="AF13" s="37">
        <v>4</v>
      </c>
      <c r="AG13" s="37">
        <v>6</v>
      </c>
      <c r="AH13" s="37">
        <v>4</v>
      </c>
      <c r="AI13" s="37">
        <v>6</v>
      </c>
      <c r="AJ13" s="37">
        <v>4</v>
      </c>
      <c r="AK13" s="37">
        <v>6</v>
      </c>
      <c r="AL13" s="37">
        <v>4</v>
      </c>
      <c r="AM13" s="37">
        <v>6</v>
      </c>
      <c r="AN13" s="37">
        <v>4</v>
      </c>
      <c r="AO13" s="37">
        <v>6</v>
      </c>
      <c r="AP13" s="37">
        <v>4</v>
      </c>
      <c r="AQ13" s="13">
        <v>6</v>
      </c>
      <c r="AR13" s="13">
        <v>4</v>
      </c>
      <c r="AS13" s="13">
        <v>4</v>
      </c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>
        <f t="shared" si="1"/>
        <v>182</v>
      </c>
      <c r="BF13" s="6"/>
    </row>
    <row r="14" spans="1:58" s="5" customFormat="1" ht="9.75" customHeight="1" x14ac:dyDescent="0.25">
      <c r="A14" s="82"/>
      <c r="B14" s="28" t="s">
        <v>62</v>
      </c>
      <c r="C14" s="36" t="s">
        <v>32</v>
      </c>
      <c r="D14" s="13">
        <v>4</v>
      </c>
      <c r="E14" s="13">
        <v>2</v>
      </c>
      <c r="F14" s="13">
        <v>4</v>
      </c>
      <c r="G14" s="13">
        <v>2</v>
      </c>
      <c r="H14" s="13">
        <v>2</v>
      </c>
      <c r="I14" s="13">
        <v>4</v>
      </c>
      <c r="J14" s="13">
        <v>4</v>
      </c>
      <c r="K14" s="13">
        <v>4</v>
      </c>
      <c r="L14" s="13">
        <v>2</v>
      </c>
      <c r="M14" s="13">
        <v>2</v>
      </c>
      <c r="N14" s="13">
        <v>4</v>
      </c>
      <c r="O14" s="13">
        <v>4</v>
      </c>
      <c r="P14" s="13">
        <v>2</v>
      </c>
      <c r="Q14" s="13">
        <v>2</v>
      </c>
      <c r="R14" s="13">
        <v>4</v>
      </c>
      <c r="S14" s="13">
        <v>2</v>
      </c>
      <c r="T14" s="13">
        <v>2</v>
      </c>
      <c r="U14" s="13"/>
      <c r="V14" s="13"/>
      <c r="W14" s="13">
        <v>2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3">
        <v>2</v>
      </c>
      <c r="AQ14" s="13">
        <v>2</v>
      </c>
      <c r="AR14" s="13">
        <v>2</v>
      </c>
      <c r="AS14" s="13">
        <v>2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f t="shared" ref="BE14" si="2">SUM(D14:BD14)</f>
        <v>96</v>
      </c>
      <c r="BF14" s="6"/>
    </row>
    <row r="15" spans="1:58" s="5" customFormat="1" ht="9.75" customHeight="1" x14ac:dyDescent="0.25">
      <c r="A15" s="82"/>
      <c r="B15" s="28" t="s">
        <v>63</v>
      </c>
      <c r="C15" s="36" t="s">
        <v>34</v>
      </c>
      <c r="D15" s="13">
        <v>2</v>
      </c>
      <c r="E15" s="13">
        <v>4</v>
      </c>
      <c r="F15" s="13">
        <v>4</v>
      </c>
      <c r="G15" s="13">
        <v>4</v>
      </c>
      <c r="H15" s="13">
        <v>2</v>
      </c>
      <c r="I15" s="13">
        <v>4</v>
      </c>
      <c r="J15" s="13">
        <v>2</v>
      </c>
      <c r="K15" s="13">
        <v>4</v>
      </c>
      <c r="L15" s="13">
        <v>2</v>
      </c>
      <c r="M15" s="13">
        <v>4</v>
      </c>
      <c r="N15" s="13">
        <v>2</v>
      </c>
      <c r="O15" s="13">
        <v>2</v>
      </c>
      <c r="P15" s="13">
        <v>2</v>
      </c>
      <c r="Q15" s="13">
        <v>4</v>
      </c>
      <c r="R15" s="13">
        <v>2</v>
      </c>
      <c r="S15" s="13">
        <v>4</v>
      </c>
      <c r="T15" s="13">
        <v>4</v>
      </c>
      <c r="U15" s="13"/>
      <c r="V15" s="13"/>
      <c r="W15" s="37">
        <v>2</v>
      </c>
      <c r="X15" s="37">
        <v>2</v>
      </c>
      <c r="Y15" s="37">
        <v>2</v>
      </c>
      <c r="Z15" s="37">
        <v>2</v>
      </c>
      <c r="AA15" s="37">
        <v>2</v>
      </c>
      <c r="AB15" s="37">
        <v>2</v>
      </c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37">
        <v>2</v>
      </c>
      <c r="AJ15" s="37">
        <v>2</v>
      </c>
      <c r="AK15" s="37">
        <v>2</v>
      </c>
      <c r="AL15" s="37">
        <v>2</v>
      </c>
      <c r="AM15" s="37">
        <v>2</v>
      </c>
      <c r="AN15" s="37">
        <v>2</v>
      </c>
      <c r="AO15" s="37">
        <v>2</v>
      </c>
      <c r="AP15" s="37">
        <v>2</v>
      </c>
      <c r="AQ15" s="13">
        <v>2</v>
      </c>
      <c r="AR15" s="13">
        <v>2</v>
      </c>
      <c r="AS15" s="13">
        <v>2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f t="shared" si="1"/>
        <v>98</v>
      </c>
      <c r="BF15" s="6"/>
    </row>
    <row r="16" spans="1:58" s="5" customFormat="1" ht="20.25" customHeight="1" x14ac:dyDescent="0.25">
      <c r="A16" s="82"/>
      <c r="B16" s="28" t="s">
        <v>64</v>
      </c>
      <c r="C16" s="36" t="s">
        <v>70</v>
      </c>
      <c r="D16" s="37">
        <v>2</v>
      </c>
      <c r="E16" s="37"/>
      <c r="F16" s="37">
        <v>2</v>
      </c>
      <c r="G16" s="37">
        <v>2</v>
      </c>
      <c r="H16" s="37">
        <v>2</v>
      </c>
      <c r="I16" s="37"/>
      <c r="J16" s="37">
        <v>2</v>
      </c>
      <c r="K16" s="37"/>
      <c r="L16" s="37">
        <v>2</v>
      </c>
      <c r="M16" s="37">
        <v>2</v>
      </c>
      <c r="N16" s="37">
        <v>2</v>
      </c>
      <c r="O16" s="37"/>
      <c r="P16" s="37">
        <v>2</v>
      </c>
      <c r="Q16" s="37"/>
      <c r="R16" s="37">
        <v>2</v>
      </c>
      <c r="S16" s="37">
        <v>2</v>
      </c>
      <c r="T16" s="37">
        <v>2</v>
      </c>
      <c r="U16" s="37"/>
      <c r="V16" s="37"/>
      <c r="W16" s="37">
        <v>2</v>
      </c>
      <c r="X16" s="37">
        <v>2</v>
      </c>
      <c r="Y16" s="37">
        <v>2</v>
      </c>
      <c r="Z16" s="37">
        <v>2</v>
      </c>
      <c r="AA16" s="37">
        <v>2</v>
      </c>
      <c r="AB16" s="37">
        <v>2</v>
      </c>
      <c r="AC16" s="37">
        <v>2</v>
      </c>
      <c r="AD16" s="37">
        <v>2</v>
      </c>
      <c r="AE16" s="37">
        <v>2</v>
      </c>
      <c r="AF16" s="37">
        <v>2</v>
      </c>
      <c r="AG16" s="37">
        <v>2</v>
      </c>
      <c r="AH16" s="37">
        <v>2</v>
      </c>
      <c r="AI16" s="37">
        <v>2</v>
      </c>
      <c r="AJ16" s="37">
        <v>2</v>
      </c>
      <c r="AK16" s="37">
        <v>2</v>
      </c>
      <c r="AL16" s="37">
        <v>2</v>
      </c>
      <c r="AM16" s="37">
        <v>2</v>
      </c>
      <c r="AN16" s="37">
        <v>2</v>
      </c>
      <c r="AO16" s="37">
        <v>2</v>
      </c>
      <c r="AP16" s="37">
        <v>2</v>
      </c>
      <c r="AQ16" s="13">
        <v>2</v>
      </c>
      <c r="AR16" s="13">
        <v>4</v>
      </c>
      <c r="AS16" s="13">
        <v>2</v>
      </c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>
        <f t="shared" ref="BE16:BE17" si="3">SUM(D16:BD16)</f>
        <v>72</v>
      </c>
      <c r="BF16" s="6"/>
    </row>
    <row r="17" spans="1:58" s="5" customFormat="1" ht="12.75" customHeight="1" x14ac:dyDescent="0.25">
      <c r="A17" s="82"/>
      <c r="B17" s="28" t="s">
        <v>71</v>
      </c>
      <c r="C17" s="36" t="s">
        <v>56</v>
      </c>
      <c r="D17" s="13">
        <v>2</v>
      </c>
      <c r="E17" s="13">
        <v>2</v>
      </c>
      <c r="F17" s="13">
        <v>2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>
        <v>2</v>
      </c>
      <c r="M17" s="13">
        <v>2</v>
      </c>
      <c r="N17" s="13">
        <v>2</v>
      </c>
      <c r="O17" s="13">
        <v>2</v>
      </c>
      <c r="P17" s="13">
        <v>2</v>
      </c>
      <c r="Q17" s="13">
        <v>2</v>
      </c>
      <c r="R17" s="13">
        <v>2</v>
      </c>
      <c r="S17" s="13">
        <v>2</v>
      </c>
      <c r="T17" s="13">
        <v>2</v>
      </c>
      <c r="U17" s="13"/>
      <c r="V17" s="13"/>
      <c r="W17" s="37">
        <v>2</v>
      </c>
      <c r="X17" s="37">
        <v>2</v>
      </c>
      <c r="Y17" s="37">
        <v>2</v>
      </c>
      <c r="Z17" s="37">
        <v>2</v>
      </c>
      <c r="AA17" s="37">
        <v>2</v>
      </c>
      <c r="AB17" s="37">
        <v>2</v>
      </c>
      <c r="AC17" s="37">
        <v>2</v>
      </c>
      <c r="AD17" s="37">
        <v>2</v>
      </c>
      <c r="AE17" s="37">
        <v>2</v>
      </c>
      <c r="AF17" s="37">
        <v>2</v>
      </c>
      <c r="AG17" s="37">
        <v>2</v>
      </c>
      <c r="AH17" s="37">
        <v>2</v>
      </c>
      <c r="AI17" s="37">
        <v>2</v>
      </c>
      <c r="AJ17" s="37">
        <v>2</v>
      </c>
      <c r="AK17" s="37">
        <v>2</v>
      </c>
      <c r="AL17" s="37">
        <v>2</v>
      </c>
      <c r="AM17" s="37">
        <v>2</v>
      </c>
      <c r="AN17" s="37">
        <v>2</v>
      </c>
      <c r="AO17" s="37">
        <v>2</v>
      </c>
      <c r="AP17" s="37">
        <v>2</v>
      </c>
      <c r="AQ17" s="13">
        <v>2</v>
      </c>
      <c r="AR17" s="13">
        <v>2</v>
      </c>
      <c r="AS17" s="13">
        <v>2</v>
      </c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>
        <f t="shared" si="3"/>
        <v>80</v>
      </c>
      <c r="BF17" s="6"/>
    </row>
    <row r="18" spans="1:58" s="5" customFormat="1" ht="9.75" customHeight="1" x14ac:dyDescent="0.25">
      <c r="A18" s="82"/>
      <c r="B18" s="28" t="s">
        <v>65</v>
      </c>
      <c r="C18" s="36" t="s">
        <v>46</v>
      </c>
      <c r="D18" s="37">
        <v>2</v>
      </c>
      <c r="E18" s="37">
        <v>4</v>
      </c>
      <c r="F18" s="37">
        <v>2</v>
      </c>
      <c r="G18" s="37">
        <v>4</v>
      </c>
      <c r="H18" s="37">
        <v>2</v>
      </c>
      <c r="I18" s="37">
        <v>4</v>
      </c>
      <c r="J18" s="37">
        <v>2</v>
      </c>
      <c r="K18" s="37">
        <v>4</v>
      </c>
      <c r="L18" s="37">
        <v>2</v>
      </c>
      <c r="M18" s="37">
        <v>4</v>
      </c>
      <c r="N18" s="37">
        <v>2</v>
      </c>
      <c r="O18" s="37">
        <v>4</v>
      </c>
      <c r="P18" s="37">
        <v>2</v>
      </c>
      <c r="Q18" s="37">
        <v>4</v>
      </c>
      <c r="R18" s="37">
        <v>2</v>
      </c>
      <c r="S18" s="37">
        <v>4</v>
      </c>
      <c r="T18" s="37">
        <v>2</v>
      </c>
      <c r="U18" s="13"/>
      <c r="V18" s="13"/>
      <c r="W18" s="13">
        <v>2</v>
      </c>
      <c r="X18" s="13">
        <v>2</v>
      </c>
      <c r="Y18" s="13">
        <v>2</v>
      </c>
      <c r="Z18" s="13">
        <v>4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4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4</v>
      </c>
      <c r="AM18" s="13">
        <v>2</v>
      </c>
      <c r="AN18" s="13">
        <v>2</v>
      </c>
      <c r="AO18" s="13">
        <v>2</v>
      </c>
      <c r="AP18" s="13">
        <v>2</v>
      </c>
      <c r="AQ18" s="13">
        <v>2</v>
      </c>
      <c r="AR18" s="13">
        <v>4</v>
      </c>
      <c r="AS18" s="13">
        <v>3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f t="shared" si="1"/>
        <v>105</v>
      </c>
      <c r="BF18" s="6"/>
    </row>
    <row r="19" spans="1:58" s="5" customFormat="1" ht="9.75" customHeight="1" x14ac:dyDescent="0.25">
      <c r="A19" s="82"/>
      <c r="B19" s="28" t="s">
        <v>72</v>
      </c>
      <c r="C19" s="36" t="s">
        <v>73</v>
      </c>
      <c r="D19" s="13">
        <v>4</v>
      </c>
      <c r="E19" s="13">
        <v>4</v>
      </c>
      <c r="F19" s="13">
        <v>2</v>
      </c>
      <c r="G19" s="13">
        <v>4</v>
      </c>
      <c r="H19" s="13">
        <v>4</v>
      </c>
      <c r="I19" s="13">
        <v>2</v>
      </c>
      <c r="J19" s="13">
        <v>4</v>
      </c>
      <c r="K19" s="13">
        <v>2</v>
      </c>
      <c r="L19" s="13">
        <v>4</v>
      </c>
      <c r="M19" s="13">
        <v>4</v>
      </c>
      <c r="N19" s="13">
        <v>2</v>
      </c>
      <c r="O19" s="13">
        <v>4</v>
      </c>
      <c r="P19" s="13">
        <v>2</v>
      </c>
      <c r="Q19" s="13">
        <v>4</v>
      </c>
      <c r="R19" s="13">
        <v>2</v>
      </c>
      <c r="S19" s="13">
        <v>4</v>
      </c>
      <c r="T19" s="13">
        <v>2</v>
      </c>
      <c r="U19" s="13"/>
      <c r="V19" s="13"/>
      <c r="W19" s="13">
        <v>2</v>
      </c>
      <c r="X19" s="13">
        <v>2</v>
      </c>
      <c r="Y19" s="13">
        <v>2</v>
      </c>
      <c r="Z19" s="13">
        <v>4</v>
      </c>
      <c r="AA19" s="13">
        <v>2</v>
      </c>
      <c r="AB19" s="13">
        <v>2</v>
      </c>
      <c r="AC19" s="13">
        <v>4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4</v>
      </c>
      <c r="AO19" s="13">
        <v>2</v>
      </c>
      <c r="AP19" s="13">
        <v>4</v>
      </c>
      <c r="AQ19" s="13">
        <v>4</v>
      </c>
      <c r="AR19" s="13">
        <v>4</v>
      </c>
      <c r="AS19" s="13">
        <v>4</v>
      </c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f t="shared" si="1"/>
        <v>114</v>
      </c>
      <c r="BF19" s="6"/>
    </row>
    <row r="20" spans="1:58" s="5" customFormat="1" ht="10.5" customHeight="1" x14ac:dyDescent="0.25">
      <c r="A20" s="82"/>
      <c r="B20" s="28" t="s">
        <v>74</v>
      </c>
      <c r="C20" s="36" t="s">
        <v>66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v>2</v>
      </c>
      <c r="X20" s="37">
        <v>2</v>
      </c>
      <c r="Y20" s="37">
        <v>2</v>
      </c>
      <c r="Z20" s="37">
        <v>2</v>
      </c>
      <c r="AA20" s="37">
        <v>2</v>
      </c>
      <c r="AB20" s="37">
        <v>2</v>
      </c>
      <c r="AC20" s="37">
        <v>2</v>
      </c>
      <c r="AD20" s="37">
        <v>2</v>
      </c>
      <c r="AE20" s="37">
        <v>2</v>
      </c>
      <c r="AF20" s="37">
        <v>2</v>
      </c>
      <c r="AG20" s="37">
        <v>2</v>
      </c>
      <c r="AH20" s="37">
        <v>2</v>
      </c>
      <c r="AI20" s="37">
        <v>2</v>
      </c>
      <c r="AJ20" s="37">
        <v>2</v>
      </c>
      <c r="AK20" s="37">
        <v>2</v>
      </c>
      <c r="AL20" s="37">
        <v>2</v>
      </c>
      <c r="AM20" s="37">
        <v>2</v>
      </c>
      <c r="AN20" s="37">
        <v>2</v>
      </c>
      <c r="AO20" s="37">
        <v>2</v>
      </c>
      <c r="AP20" s="37">
        <v>2</v>
      </c>
      <c r="AQ20" s="13">
        <v>2</v>
      </c>
      <c r="AR20" s="13">
        <v>2</v>
      </c>
      <c r="AS20" s="13">
        <v>2</v>
      </c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>
        <f t="shared" si="1"/>
        <v>46</v>
      </c>
      <c r="BF20" s="6"/>
    </row>
    <row r="21" spans="1:58" s="5" customFormat="1" ht="10.5" customHeight="1" x14ac:dyDescent="0.25">
      <c r="A21" s="82"/>
      <c r="B21" s="42" t="s">
        <v>75</v>
      </c>
      <c r="C21" s="36" t="s">
        <v>76</v>
      </c>
      <c r="D21" s="37">
        <v>2</v>
      </c>
      <c r="E21" s="37">
        <v>2</v>
      </c>
      <c r="F21" s="37">
        <v>2</v>
      </c>
      <c r="G21" s="37">
        <v>2</v>
      </c>
      <c r="H21" s="37">
        <v>2</v>
      </c>
      <c r="I21" s="37">
        <v>2</v>
      </c>
      <c r="J21" s="37">
        <v>2</v>
      </c>
      <c r="K21" s="37">
        <v>2</v>
      </c>
      <c r="L21" s="37">
        <v>2</v>
      </c>
      <c r="M21" s="37">
        <v>2</v>
      </c>
      <c r="N21" s="37">
        <v>2</v>
      </c>
      <c r="O21" s="37">
        <v>2</v>
      </c>
      <c r="P21" s="37">
        <v>4</v>
      </c>
      <c r="Q21" s="37">
        <v>2</v>
      </c>
      <c r="R21" s="37">
        <v>2</v>
      </c>
      <c r="S21" s="37">
        <v>2</v>
      </c>
      <c r="T21" s="37">
        <v>2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>
        <f t="shared" si="1"/>
        <v>36</v>
      </c>
      <c r="BF21" s="6"/>
    </row>
    <row r="22" spans="1:58" s="5" customFormat="1" ht="10.5" customHeight="1" x14ac:dyDescent="0.25">
      <c r="A22" s="82"/>
      <c r="B22" s="53" t="s">
        <v>67</v>
      </c>
      <c r="C22" s="36" t="s">
        <v>33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>
        <v>2</v>
      </c>
      <c r="X22" s="37">
        <v>4</v>
      </c>
      <c r="Y22" s="37">
        <v>2</v>
      </c>
      <c r="Z22" s="37">
        <v>2</v>
      </c>
      <c r="AA22" s="37">
        <v>2</v>
      </c>
      <c r="AB22" s="37">
        <v>4</v>
      </c>
      <c r="AC22" s="37">
        <v>4</v>
      </c>
      <c r="AD22" s="37">
        <v>4</v>
      </c>
      <c r="AE22" s="37">
        <v>2</v>
      </c>
      <c r="AF22" s="37">
        <v>4</v>
      </c>
      <c r="AG22" s="37">
        <v>2</v>
      </c>
      <c r="AH22" s="37">
        <v>4</v>
      </c>
      <c r="AI22" s="37">
        <v>2</v>
      </c>
      <c r="AJ22" s="37">
        <v>4</v>
      </c>
      <c r="AK22" s="37">
        <v>2</v>
      </c>
      <c r="AL22" s="37">
        <v>4</v>
      </c>
      <c r="AM22" s="37">
        <v>2</v>
      </c>
      <c r="AN22" s="37">
        <v>4</v>
      </c>
      <c r="AO22" s="37">
        <v>4</v>
      </c>
      <c r="AP22" s="37">
        <v>4</v>
      </c>
      <c r="AQ22" s="13">
        <v>2</v>
      </c>
      <c r="AR22" s="13">
        <v>4</v>
      </c>
      <c r="AS22" s="13">
        <v>4</v>
      </c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>
        <f t="shared" si="1"/>
        <v>72</v>
      </c>
      <c r="BF22" s="6"/>
    </row>
    <row r="23" spans="1:58" s="5" customFormat="1" ht="9.75" customHeight="1" x14ac:dyDescent="0.25">
      <c r="A23" s="82"/>
      <c r="B23" s="28" t="s">
        <v>77</v>
      </c>
      <c r="C23" s="36" t="s">
        <v>57</v>
      </c>
      <c r="D23" s="37">
        <v>2</v>
      </c>
      <c r="E23" s="37">
        <v>2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2</v>
      </c>
      <c r="L23" s="37">
        <v>2</v>
      </c>
      <c r="M23" s="37">
        <v>2</v>
      </c>
      <c r="N23" s="37">
        <v>2</v>
      </c>
      <c r="O23" s="37">
        <v>4</v>
      </c>
      <c r="P23" s="37">
        <v>2</v>
      </c>
      <c r="Q23" s="37">
        <v>2</v>
      </c>
      <c r="R23" s="37">
        <v>2</v>
      </c>
      <c r="S23" s="37">
        <v>2</v>
      </c>
      <c r="T23" s="37">
        <v>2</v>
      </c>
      <c r="U23" s="13"/>
      <c r="V23" s="13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>
        <f t="shared" si="1"/>
        <v>36</v>
      </c>
      <c r="BF23" s="6"/>
    </row>
    <row r="24" spans="1:58" s="30" customFormat="1" ht="7.5" customHeight="1" x14ac:dyDescent="0.25">
      <c r="A24" s="82"/>
      <c r="B24" s="38"/>
      <c r="C24" s="39" t="s">
        <v>68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4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13">
        <f t="shared" si="1"/>
        <v>0</v>
      </c>
      <c r="BF24" s="29"/>
    </row>
    <row r="25" spans="1:58" s="62" customFormat="1" ht="22.5" customHeight="1" x14ac:dyDescent="0.25">
      <c r="A25" s="82"/>
      <c r="B25" s="58" t="s">
        <v>78</v>
      </c>
      <c r="C25" s="63" t="s">
        <v>79</v>
      </c>
      <c r="D25" s="59">
        <v>2</v>
      </c>
      <c r="E25" s="59">
        <v>4</v>
      </c>
      <c r="F25" s="59">
        <v>4</v>
      </c>
      <c r="G25" s="59">
        <v>4</v>
      </c>
      <c r="H25" s="59">
        <v>4</v>
      </c>
      <c r="I25" s="59">
        <v>4</v>
      </c>
      <c r="J25" s="59">
        <v>4</v>
      </c>
      <c r="K25" s="59">
        <v>4</v>
      </c>
      <c r="L25" s="59">
        <v>4</v>
      </c>
      <c r="M25" s="59">
        <v>4</v>
      </c>
      <c r="N25" s="59">
        <v>4</v>
      </c>
      <c r="O25" s="59">
        <v>4</v>
      </c>
      <c r="P25" s="59">
        <v>4</v>
      </c>
      <c r="Q25" s="59">
        <v>4</v>
      </c>
      <c r="R25" s="59">
        <v>4</v>
      </c>
      <c r="S25" s="59">
        <v>4</v>
      </c>
      <c r="T25" s="59">
        <v>4</v>
      </c>
      <c r="U25" s="60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13">
        <f t="shared" si="1"/>
        <v>66</v>
      </c>
      <c r="BF25" s="61"/>
    </row>
    <row r="26" spans="1:58" s="5" customFormat="1" ht="9.75" customHeight="1" x14ac:dyDescent="0.25">
      <c r="A26" s="82"/>
      <c r="B26" s="53" t="s">
        <v>80</v>
      </c>
      <c r="C26" s="36" t="s">
        <v>81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59">
        <v>2</v>
      </c>
      <c r="X26" s="59">
        <v>2</v>
      </c>
      <c r="Y26" s="59">
        <v>2</v>
      </c>
      <c r="Z26" s="59"/>
      <c r="AA26" s="59">
        <v>2</v>
      </c>
      <c r="AB26" s="59">
        <v>2</v>
      </c>
      <c r="AC26" s="59"/>
      <c r="AD26" s="59">
        <v>2</v>
      </c>
      <c r="AE26" s="59">
        <v>2</v>
      </c>
      <c r="AF26" s="59"/>
      <c r="AG26" s="59">
        <v>2</v>
      </c>
      <c r="AH26" s="59">
        <v>2</v>
      </c>
      <c r="AI26" s="59">
        <v>2</v>
      </c>
      <c r="AJ26" s="59">
        <v>2</v>
      </c>
      <c r="AK26" s="59">
        <v>2</v>
      </c>
      <c r="AL26" s="59"/>
      <c r="AM26" s="59">
        <v>2</v>
      </c>
      <c r="AN26" s="59">
        <v>2</v>
      </c>
      <c r="AO26" s="59">
        <v>2</v>
      </c>
      <c r="AP26" s="59">
        <v>2</v>
      </c>
      <c r="AQ26" s="60">
        <v>2</v>
      </c>
      <c r="AR26" s="60"/>
      <c r="AS26" s="60">
        <v>2</v>
      </c>
      <c r="AT26" s="60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>
        <f t="shared" si="1"/>
        <v>36</v>
      </c>
      <c r="BF26" s="6"/>
    </row>
    <row r="27" spans="1:58" s="30" customFormat="1" ht="22.5" customHeight="1" x14ac:dyDescent="0.25">
      <c r="A27" s="54"/>
      <c r="B27" s="38" t="s">
        <v>49</v>
      </c>
      <c r="C27" s="39" t="s">
        <v>82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4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13">
        <f t="shared" ref="BE27:BE29" si="4">SUM(D27:BD27)</f>
        <v>0</v>
      </c>
      <c r="BF27" s="29"/>
    </row>
    <row r="28" spans="1:58" s="62" customFormat="1" ht="18.75" customHeight="1" x14ac:dyDescent="0.25">
      <c r="A28" s="54"/>
      <c r="B28" s="58" t="s">
        <v>83</v>
      </c>
      <c r="C28" s="63" t="s">
        <v>84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60"/>
      <c r="W28" s="59">
        <v>2</v>
      </c>
      <c r="X28" s="59">
        <v>2</v>
      </c>
      <c r="Y28" s="59">
        <v>2</v>
      </c>
      <c r="Z28" s="59"/>
      <c r="AA28" s="59">
        <v>2</v>
      </c>
      <c r="AB28" s="59">
        <v>2</v>
      </c>
      <c r="AC28" s="59"/>
      <c r="AD28" s="59">
        <v>2</v>
      </c>
      <c r="AE28" s="59">
        <v>2</v>
      </c>
      <c r="AF28" s="59"/>
      <c r="AG28" s="59">
        <v>2</v>
      </c>
      <c r="AH28" s="59">
        <v>2</v>
      </c>
      <c r="AI28" s="59">
        <v>2</v>
      </c>
      <c r="AJ28" s="59">
        <v>2</v>
      </c>
      <c r="AK28" s="59">
        <v>2</v>
      </c>
      <c r="AL28" s="59"/>
      <c r="AM28" s="59">
        <v>2</v>
      </c>
      <c r="AN28" s="59">
        <v>2</v>
      </c>
      <c r="AO28" s="59">
        <v>2</v>
      </c>
      <c r="AP28" s="59">
        <v>2</v>
      </c>
      <c r="AQ28" s="60">
        <v>2</v>
      </c>
      <c r="AR28" s="60"/>
      <c r="AS28" s="60">
        <v>2</v>
      </c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13">
        <f t="shared" si="4"/>
        <v>36</v>
      </c>
      <c r="BF28" s="61"/>
    </row>
    <row r="29" spans="1:58" s="20" customFormat="1" ht="9.75" customHeight="1" x14ac:dyDescent="0.25">
      <c r="A29" s="65"/>
      <c r="B29" s="34" t="s">
        <v>118</v>
      </c>
      <c r="C29" s="67" t="s">
        <v>119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5"/>
      <c r="V29" s="35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35"/>
      <c r="AR29" s="35"/>
      <c r="AS29" s="35"/>
      <c r="AT29" s="35">
        <v>36</v>
      </c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13">
        <f t="shared" si="4"/>
        <v>36</v>
      </c>
      <c r="BF29" s="19"/>
    </row>
    <row r="30" spans="1:58" s="20" customFormat="1" x14ac:dyDescent="0.25">
      <c r="A30" s="31"/>
      <c r="B30" s="89" t="s">
        <v>53</v>
      </c>
      <c r="C30" s="89"/>
      <c r="D30" s="18">
        <f>D9+D29</f>
        <v>36</v>
      </c>
      <c r="E30" s="18">
        <f t="shared" ref="E30:BE30" si="5">E9+E29</f>
        <v>36</v>
      </c>
      <c r="F30" s="18">
        <f t="shared" si="5"/>
        <v>36</v>
      </c>
      <c r="G30" s="18">
        <f t="shared" si="5"/>
        <v>36</v>
      </c>
      <c r="H30" s="18">
        <f t="shared" si="5"/>
        <v>36</v>
      </c>
      <c r="I30" s="18">
        <f t="shared" si="5"/>
        <v>36</v>
      </c>
      <c r="J30" s="18">
        <f t="shared" si="5"/>
        <v>36</v>
      </c>
      <c r="K30" s="18">
        <f t="shared" si="5"/>
        <v>36</v>
      </c>
      <c r="L30" s="18">
        <f t="shared" si="5"/>
        <v>36</v>
      </c>
      <c r="M30" s="18">
        <f t="shared" si="5"/>
        <v>36</v>
      </c>
      <c r="N30" s="18">
        <f t="shared" si="5"/>
        <v>36</v>
      </c>
      <c r="O30" s="18">
        <f t="shared" si="5"/>
        <v>36</v>
      </c>
      <c r="P30" s="18">
        <f t="shared" si="5"/>
        <v>36</v>
      </c>
      <c r="Q30" s="18">
        <f t="shared" si="5"/>
        <v>36</v>
      </c>
      <c r="R30" s="18">
        <f t="shared" si="5"/>
        <v>36</v>
      </c>
      <c r="S30" s="18">
        <f t="shared" si="5"/>
        <v>36</v>
      </c>
      <c r="T30" s="18">
        <f t="shared" si="5"/>
        <v>36</v>
      </c>
      <c r="U30" s="18">
        <f t="shared" si="5"/>
        <v>0</v>
      </c>
      <c r="V30" s="18">
        <f t="shared" si="5"/>
        <v>0</v>
      </c>
      <c r="W30" s="18">
        <f t="shared" si="5"/>
        <v>36</v>
      </c>
      <c r="X30" s="18">
        <f t="shared" si="5"/>
        <v>36</v>
      </c>
      <c r="Y30" s="18">
        <f t="shared" si="5"/>
        <v>36</v>
      </c>
      <c r="Z30" s="18">
        <f t="shared" si="5"/>
        <v>36</v>
      </c>
      <c r="AA30" s="18">
        <f t="shared" si="5"/>
        <v>36</v>
      </c>
      <c r="AB30" s="18">
        <f t="shared" si="5"/>
        <v>36</v>
      </c>
      <c r="AC30" s="18">
        <f t="shared" si="5"/>
        <v>36</v>
      </c>
      <c r="AD30" s="18">
        <f t="shared" si="5"/>
        <v>36</v>
      </c>
      <c r="AE30" s="18">
        <f t="shared" si="5"/>
        <v>36</v>
      </c>
      <c r="AF30" s="18">
        <f t="shared" si="5"/>
        <v>36</v>
      </c>
      <c r="AG30" s="18">
        <f t="shared" si="5"/>
        <v>36</v>
      </c>
      <c r="AH30" s="18">
        <f t="shared" si="5"/>
        <v>36</v>
      </c>
      <c r="AI30" s="18">
        <f t="shared" si="5"/>
        <v>36</v>
      </c>
      <c r="AJ30" s="18">
        <f t="shared" si="5"/>
        <v>36</v>
      </c>
      <c r="AK30" s="18">
        <f t="shared" si="5"/>
        <v>36</v>
      </c>
      <c r="AL30" s="18">
        <f t="shared" si="5"/>
        <v>36</v>
      </c>
      <c r="AM30" s="18">
        <f t="shared" si="5"/>
        <v>36</v>
      </c>
      <c r="AN30" s="18">
        <f t="shared" si="5"/>
        <v>36</v>
      </c>
      <c r="AO30" s="18">
        <f t="shared" si="5"/>
        <v>36</v>
      </c>
      <c r="AP30" s="18">
        <f t="shared" si="5"/>
        <v>36</v>
      </c>
      <c r="AQ30" s="18">
        <f t="shared" si="5"/>
        <v>36</v>
      </c>
      <c r="AR30" s="18">
        <f t="shared" si="5"/>
        <v>36</v>
      </c>
      <c r="AS30" s="18">
        <f t="shared" si="5"/>
        <v>36</v>
      </c>
      <c r="AT30" s="18">
        <f t="shared" si="5"/>
        <v>36</v>
      </c>
      <c r="AU30" s="18">
        <f t="shared" si="5"/>
        <v>0</v>
      </c>
      <c r="AV30" s="18">
        <f t="shared" si="5"/>
        <v>0</v>
      </c>
      <c r="AW30" s="18">
        <f t="shared" si="5"/>
        <v>0</v>
      </c>
      <c r="AX30" s="18">
        <f t="shared" si="5"/>
        <v>0</v>
      </c>
      <c r="AY30" s="18">
        <f t="shared" si="5"/>
        <v>0</v>
      </c>
      <c r="AZ30" s="18">
        <f t="shared" si="5"/>
        <v>0</v>
      </c>
      <c r="BA30" s="18">
        <f t="shared" si="5"/>
        <v>0</v>
      </c>
      <c r="BB30" s="18">
        <f t="shared" si="5"/>
        <v>0</v>
      </c>
      <c r="BC30" s="18">
        <f t="shared" si="5"/>
        <v>0</v>
      </c>
      <c r="BD30" s="18">
        <f t="shared" si="5"/>
        <v>0</v>
      </c>
      <c r="BE30" s="18">
        <f t="shared" si="5"/>
        <v>1476</v>
      </c>
    </row>
    <row r="32" spans="1:58" x14ac:dyDescent="0.2">
      <c r="B32" s="22"/>
      <c r="C32" s="11"/>
      <c r="D32" s="11"/>
      <c r="E32" s="11"/>
    </row>
    <row r="34" spans="2:28" x14ac:dyDescent="0.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</sheetData>
  <mergeCells count="21">
    <mergeCell ref="AV4:AY4"/>
    <mergeCell ref="AZ4:BC4"/>
    <mergeCell ref="BE4:BE8"/>
    <mergeCell ref="D5:BD5"/>
    <mergeCell ref="D7:BD7"/>
    <mergeCell ref="M4:P4"/>
    <mergeCell ref="R4:T4"/>
    <mergeCell ref="V4:Y4"/>
    <mergeCell ref="AA4:AC4"/>
    <mergeCell ref="AE4:AG4"/>
    <mergeCell ref="AI4:AK4"/>
    <mergeCell ref="E4:G4"/>
    <mergeCell ref="I4:L4"/>
    <mergeCell ref="B30:C30"/>
    <mergeCell ref="A9:A26"/>
    <mergeCell ref="B34:AB34"/>
    <mergeCell ref="AM4:AP4"/>
    <mergeCell ref="AR4:AT4"/>
    <mergeCell ref="A4:A8"/>
    <mergeCell ref="B4:B8"/>
    <mergeCell ref="C4:C8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39"/>
  <sheetViews>
    <sheetView zoomScale="110" zoomScaleNormal="110" zoomScaleSheetLayoutView="115" workbookViewId="0">
      <selection activeCell="AX42" sqref="AX42"/>
    </sheetView>
  </sheetViews>
  <sheetFormatPr defaultRowHeight="10.5" x14ac:dyDescent="0.2"/>
  <cols>
    <col min="1" max="1" width="1.28515625" style="1" customWidth="1"/>
    <col min="2" max="2" width="6.42578125" style="23" customWidth="1"/>
    <col min="3" max="3" width="22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2" t="s">
        <v>103</v>
      </c>
      <c r="B1" s="83" t="s">
        <v>0</v>
      </c>
      <c r="C1" s="86" t="s">
        <v>1</v>
      </c>
      <c r="D1" s="2" t="s">
        <v>2</v>
      </c>
      <c r="E1" s="76" t="s">
        <v>3</v>
      </c>
      <c r="F1" s="77"/>
      <c r="G1" s="78"/>
      <c r="H1" s="2" t="s">
        <v>4</v>
      </c>
      <c r="I1" s="76" t="s">
        <v>5</v>
      </c>
      <c r="J1" s="77"/>
      <c r="K1" s="77"/>
      <c r="L1" s="78"/>
      <c r="M1" s="76" t="s">
        <v>6</v>
      </c>
      <c r="N1" s="77"/>
      <c r="O1" s="77"/>
      <c r="P1" s="78"/>
      <c r="Q1" s="2" t="s">
        <v>7</v>
      </c>
      <c r="R1" s="76" t="s">
        <v>8</v>
      </c>
      <c r="S1" s="77"/>
      <c r="T1" s="78"/>
      <c r="U1" s="2" t="s">
        <v>9</v>
      </c>
      <c r="V1" s="76" t="s">
        <v>10</v>
      </c>
      <c r="W1" s="77"/>
      <c r="X1" s="77"/>
      <c r="Y1" s="78"/>
      <c r="Z1" s="2" t="s">
        <v>11</v>
      </c>
      <c r="AA1" s="76" t="s">
        <v>12</v>
      </c>
      <c r="AB1" s="77"/>
      <c r="AC1" s="78"/>
      <c r="AD1" s="2" t="s">
        <v>13</v>
      </c>
      <c r="AE1" s="76" t="s">
        <v>14</v>
      </c>
      <c r="AF1" s="77"/>
      <c r="AG1" s="78"/>
      <c r="AH1" s="2" t="s">
        <v>15</v>
      </c>
      <c r="AI1" s="76" t="s">
        <v>16</v>
      </c>
      <c r="AJ1" s="77"/>
      <c r="AK1" s="78"/>
      <c r="AL1" s="2" t="s">
        <v>17</v>
      </c>
      <c r="AM1" s="76" t="s">
        <v>18</v>
      </c>
      <c r="AN1" s="77"/>
      <c r="AO1" s="77"/>
      <c r="AP1" s="78"/>
      <c r="AQ1" s="2" t="s">
        <v>19</v>
      </c>
      <c r="AR1" s="76" t="s">
        <v>20</v>
      </c>
      <c r="AS1" s="77"/>
      <c r="AT1" s="78"/>
      <c r="AU1" s="2" t="s">
        <v>21</v>
      </c>
      <c r="AV1" s="76" t="s">
        <v>22</v>
      </c>
      <c r="AW1" s="77"/>
      <c r="AX1" s="77"/>
      <c r="AY1" s="78"/>
      <c r="AZ1" s="76" t="s">
        <v>23</v>
      </c>
      <c r="BA1" s="77"/>
      <c r="BB1" s="77"/>
      <c r="BC1" s="78"/>
      <c r="BD1" s="3" t="s">
        <v>24</v>
      </c>
      <c r="BE1" s="79" t="s">
        <v>25</v>
      </c>
      <c r="BF1" s="4"/>
    </row>
    <row r="2" spans="1:58" s="5" customFormat="1" ht="9.9499999999999993" customHeight="1" x14ac:dyDescent="0.25">
      <c r="A2" s="82"/>
      <c r="B2" s="84"/>
      <c r="C2" s="87"/>
      <c r="D2" s="76" t="s">
        <v>26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80"/>
      <c r="BF2" s="6"/>
    </row>
    <row r="3" spans="1:58" s="5" customFormat="1" ht="12.75" x14ac:dyDescent="0.25">
      <c r="A3" s="82"/>
      <c r="B3" s="84"/>
      <c r="C3" s="87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80"/>
      <c r="BF3" s="6"/>
    </row>
    <row r="4" spans="1:58" s="5" customFormat="1" ht="13.5" customHeight="1" x14ac:dyDescent="0.25">
      <c r="A4" s="82"/>
      <c r="B4" s="84"/>
      <c r="C4" s="87"/>
      <c r="D4" s="76" t="s">
        <v>27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80"/>
      <c r="BF4" s="6"/>
    </row>
    <row r="5" spans="1:58" ht="12.75" x14ac:dyDescent="0.2">
      <c r="A5" s="82"/>
      <c r="B5" s="85"/>
      <c r="C5" s="88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81"/>
      <c r="BF5" s="11"/>
    </row>
    <row r="6" spans="1:58" s="20" customFormat="1" ht="21.75" customHeight="1" x14ac:dyDescent="0.15">
      <c r="A6" s="82"/>
      <c r="B6" s="51" t="s">
        <v>54</v>
      </c>
      <c r="C6" s="52" t="s">
        <v>55</v>
      </c>
      <c r="D6" s="18">
        <f>D7+D8+D9+D10+D11+D12+D13+D14+D15</f>
        <v>20</v>
      </c>
      <c r="E6" s="18">
        <f t="shared" ref="E6:BE6" si="0">E7+E8+E9+E10+E11+E12+E13+E14+E15</f>
        <v>22</v>
      </c>
      <c r="F6" s="18">
        <f t="shared" si="0"/>
        <v>16</v>
      </c>
      <c r="G6" s="18">
        <f t="shared" si="0"/>
        <v>20</v>
      </c>
      <c r="H6" s="18">
        <f t="shared" si="0"/>
        <v>16</v>
      </c>
      <c r="I6" s="18">
        <f t="shared" si="0"/>
        <v>20</v>
      </c>
      <c r="J6" s="18">
        <f t="shared" si="0"/>
        <v>16</v>
      </c>
      <c r="K6" s="18">
        <f t="shared" si="0"/>
        <v>20</v>
      </c>
      <c r="L6" s="18">
        <f t="shared" si="0"/>
        <v>16</v>
      </c>
      <c r="M6" s="18">
        <f t="shared" si="0"/>
        <v>20</v>
      </c>
      <c r="N6" s="18">
        <f t="shared" si="0"/>
        <v>16</v>
      </c>
      <c r="O6" s="18">
        <f t="shared" si="0"/>
        <v>20</v>
      </c>
      <c r="P6" s="18">
        <f t="shared" si="0"/>
        <v>16</v>
      </c>
      <c r="Q6" s="18">
        <f t="shared" si="0"/>
        <v>22</v>
      </c>
      <c r="R6" s="18">
        <f t="shared" si="0"/>
        <v>22</v>
      </c>
      <c r="S6" s="18">
        <f t="shared" si="0"/>
        <v>22</v>
      </c>
      <c r="T6" s="18">
        <f t="shared" si="0"/>
        <v>20</v>
      </c>
      <c r="U6" s="18">
        <f t="shared" si="0"/>
        <v>0</v>
      </c>
      <c r="V6" s="18">
        <f t="shared" si="0"/>
        <v>0</v>
      </c>
      <c r="W6" s="18">
        <f t="shared" si="0"/>
        <v>26</v>
      </c>
      <c r="X6" s="18">
        <f t="shared" si="0"/>
        <v>18</v>
      </c>
      <c r="Y6" s="18">
        <f t="shared" si="0"/>
        <v>20</v>
      </c>
      <c r="Z6" s="18">
        <f t="shared" si="0"/>
        <v>18</v>
      </c>
      <c r="AA6" s="18">
        <f t="shared" si="0"/>
        <v>22</v>
      </c>
      <c r="AB6" s="18">
        <f t="shared" si="0"/>
        <v>20</v>
      </c>
      <c r="AC6" s="18">
        <f t="shared" si="0"/>
        <v>22</v>
      </c>
      <c r="AD6" s="18">
        <f t="shared" si="0"/>
        <v>18</v>
      </c>
      <c r="AE6" s="18">
        <f t="shared" si="0"/>
        <v>18</v>
      </c>
      <c r="AF6" s="18">
        <f t="shared" si="0"/>
        <v>22</v>
      </c>
      <c r="AG6" s="18">
        <f t="shared" si="0"/>
        <v>20</v>
      </c>
      <c r="AH6" s="18">
        <f t="shared" si="0"/>
        <v>24</v>
      </c>
      <c r="AI6" s="18">
        <f t="shared" si="0"/>
        <v>20</v>
      </c>
      <c r="AJ6" s="18">
        <f t="shared" si="0"/>
        <v>20</v>
      </c>
      <c r="AK6" s="18">
        <f t="shared" si="0"/>
        <v>22</v>
      </c>
      <c r="AL6" s="18">
        <f t="shared" si="0"/>
        <v>18</v>
      </c>
      <c r="AM6" s="18">
        <f t="shared" si="0"/>
        <v>22</v>
      </c>
      <c r="AN6" s="18">
        <f t="shared" si="0"/>
        <v>18</v>
      </c>
      <c r="AO6" s="18">
        <f t="shared" si="0"/>
        <v>20</v>
      </c>
      <c r="AP6" s="18">
        <f t="shared" si="0"/>
        <v>6</v>
      </c>
      <c r="AQ6" s="18">
        <f t="shared" si="0"/>
        <v>0</v>
      </c>
      <c r="AR6" s="18">
        <f t="shared" si="0"/>
        <v>0</v>
      </c>
      <c r="AS6" s="18">
        <f t="shared" si="0"/>
        <v>0</v>
      </c>
      <c r="AT6" s="18">
        <f t="shared" si="0"/>
        <v>0</v>
      </c>
      <c r="AU6" s="18">
        <f t="shared" si="0"/>
        <v>0</v>
      </c>
      <c r="AV6" s="18">
        <f t="shared" si="0"/>
        <v>0</v>
      </c>
      <c r="AW6" s="18">
        <f t="shared" si="0"/>
        <v>0</v>
      </c>
      <c r="AX6" s="18">
        <f t="shared" si="0"/>
        <v>0</v>
      </c>
      <c r="AY6" s="18">
        <f t="shared" si="0"/>
        <v>0</v>
      </c>
      <c r="AZ6" s="18">
        <f t="shared" si="0"/>
        <v>0</v>
      </c>
      <c r="BA6" s="18">
        <f t="shared" si="0"/>
        <v>0</v>
      </c>
      <c r="BB6" s="18">
        <f t="shared" si="0"/>
        <v>0</v>
      </c>
      <c r="BC6" s="18">
        <f t="shared" si="0"/>
        <v>0</v>
      </c>
      <c r="BD6" s="18">
        <f t="shared" si="0"/>
        <v>0</v>
      </c>
      <c r="BE6" s="18">
        <f t="shared" si="0"/>
        <v>718</v>
      </c>
      <c r="BF6" s="19"/>
    </row>
    <row r="7" spans="1:58" s="5" customFormat="1" ht="9.75" customHeight="1" x14ac:dyDescent="0.25">
      <c r="A7" s="82"/>
      <c r="B7" s="53" t="s">
        <v>60</v>
      </c>
      <c r="C7" s="36" t="s">
        <v>31</v>
      </c>
      <c r="D7" s="37">
        <v>4</v>
      </c>
      <c r="E7" s="37">
        <v>4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4</v>
      </c>
      <c r="L7" s="37">
        <v>2</v>
      </c>
      <c r="M7" s="37">
        <v>4</v>
      </c>
      <c r="N7" s="37">
        <v>2</v>
      </c>
      <c r="O7" s="37">
        <v>2</v>
      </c>
      <c r="P7" s="37">
        <v>4</v>
      </c>
      <c r="Q7" s="37">
        <v>4</v>
      </c>
      <c r="R7" s="37">
        <v>4</v>
      </c>
      <c r="S7" s="37">
        <v>4</v>
      </c>
      <c r="T7" s="37">
        <v>4</v>
      </c>
      <c r="U7" s="37"/>
      <c r="V7" s="37"/>
      <c r="W7" s="37">
        <v>2</v>
      </c>
      <c r="X7" s="37">
        <v>2</v>
      </c>
      <c r="Y7" s="37">
        <v>2</v>
      </c>
      <c r="Z7" s="37">
        <v>2</v>
      </c>
      <c r="AA7" s="37">
        <v>2</v>
      </c>
      <c r="AB7" s="37">
        <v>2</v>
      </c>
      <c r="AC7" s="37">
        <v>2</v>
      </c>
      <c r="AD7" s="37">
        <v>2</v>
      </c>
      <c r="AE7" s="37">
        <v>2</v>
      </c>
      <c r="AF7" s="37">
        <v>2</v>
      </c>
      <c r="AG7" s="37">
        <v>2</v>
      </c>
      <c r="AH7" s="37">
        <v>2</v>
      </c>
      <c r="AI7" s="37">
        <v>2</v>
      </c>
      <c r="AJ7" s="37">
        <v>2</v>
      </c>
      <c r="AK7" s="37">
        <v>2</v>
      </c>
      <c r="AL7" s="37">
        <v>2</v>
      </c>
      <c r="AM7" s="37">
        <v>2</v>
      </c>
      <c r="AN7" s="37">
        <v>2</v>
      </c>
      <c r="AO7" s="37">
        <v>2</v>
      </c>
      <c r="AP7" s="37">
        <v>1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>
        <f t="shared" ref="BE7:BE12" si="1">SUM(D7:BD7)</f>
        <v>91</v>
      </c>
      <c r="BF7" s="6"/>
    </row>
    <row r="8" spans="1:58" s="5" customFormat="1" ht="9.75" customHeight="1" x14ac:dyDescent="0.25">
      <c r="A8" s="82"/>
      <c r="B8" s="53" t="s">
        <v>61</v>
      </c>
      <c r="C8" s="36" t="s">
        <v>40</v>
      </c>
      <c r="D8" s="37">
        <v>4</v>
      </c>
      <c r="E8" s="37">
        <v>4</v>
      </c>
      <c r="F8" s="37">
        <v>2</v>
      </c>
      <c r="G8" s="37">
        <v>4</v>
      </c>
      <c r="H8" s="37">
        <v>4</v>
      </c>
      <c r="I8" s="37">
        <v>4</v>
      </c>
      <c r="J8" s="37">
        <v>2</v>
      </c>
      <c r="K8" s="37">
        <v>4</v>
      </c>
      <c r="L8" s="37">
        <v>4</v>
      </c>
      <c r="M8" s="37">
        <v>4</v>
      </c>
      <c r="N8" s="37">
        <v>2</v>
      </c>
      <c r="O8" s="37">
        <v>4</v>
      </c>
      <c r="P8" s="37">
        <v>2</v>
      </c>
      <c r="Q8" s="37">
        <v>4</v>
      </c>
      <c r="R8" s="37">
        <v>4</v>
      </c>
      <c r="S8" s="37">
        <v>4</v>
      </c>
      <c r="T8" s="37">
        <v>2</v>
      </c>
      <c r="U8" s="37"/>
      <c r="V8" s="37"/>
      <c r="W8" s="37">
        <v>2</v>
      </c>
      <c r="X8" s="37">
        <v>2</v>
      </c>
      <c r="Y8" s="37">
        <v>2</v>
      </c>
      <c r="Z8" s="37">
        <v>2</v>
      </c>
      <c r="AA8" s="37">
        <v>2</v>
      </c>
      <c r="AB8" s="37">
        <v>4</v>
      </c>
      <c r="AC8" s="37">
        <v>2</v>
      </c>
      <c r="AD8" s="37">
        <v>2</v>
      </c>
      <c r="AE8" s="37">
        <v>2</v>
      </c>
      <c r="AF8" s="37">
        <v>4</v>
      </c>
      <c r="AG8" s="37">
        <v>2</v>
      </c>
      <c r="AH8" s="37">
        <v>2</v>
      </c>
      <c r="AI8" s="37">
        <v>2</v>
      </c>
      <c r="AJ8" s="37">
        <v>4</v>
      </c>
      <c r="AK8" s="37">
        <v>2</v>
      </c>
      <c r="AL8" s="37">
        <v>2</v>
      </c>
      <c r="AM8" s="37">
        <v>2</v>
      </c>
      <c r="AN8" s="37">
        <v>2</v>
      </c>
      <c r="AO8" s="37">
        <v>2</v>
      </c>
      <c r="AP8" s="37">
        <v>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>
        <f t="shared" si="1"/>
        <v>103</v>
      </c>
      <c r="BF8" s="6"/>
    </row>
    <row r="9" spans="1:58" s="5" customFormat="1" ht="9.75" customHeight="1" x14ac:dyDescent="0.25">
      <c r="A9" s="82"/>
      <c r="B9" s="53" t="s">
        <v>62</v>
      </c>
      <c r="C9" s="36" t="s">
        <v>32</v>
      </c>
      <c r="D9" s="37">
        <v>2</v>
      </c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37">
        <v>2</v>
      </c>
      <c r="P9" s="37">
        <v>2</v>
      </c>
      <c r="Q9" s="37">
        <v>2</v>
      </c>
      <c r="R9" s="37">
        <v>2</v>
      </c>
      <c r="S9" s="37">
        <v>2</v>
      </c>
      <c r="T9" s="13">
        <v>2</v>
      </c>
      <c r="U9" s="13"/>
      <c r="V9" s="13"/>
      <c r="W9" s="37">
        <v>4</v>
      </c>
      <c r="X9" s="37">
        <v>2</v>
      </c>
      <c r="Y9" s="37">
        <v>2</v>
      </c>
      <c r="Z9" s="37">
        <v>2</v>
      </c>
      <c r="AA9" s="37">
        <v>4</v>
      </c>
      <c r="AB9" s="37">
        <v>2</v>
      </c>
      <c r="AC9" s="37">
        <v>4</v>
      </c>
      <c r="AD9" s="37">
        <v>2</v>
      </c>
      <c r="AE9" s="37">
        <v>2</v>
      </c>
      <c r="AF9" s="37">
        <v>4</v>
      </c>
      <c r="AG9" s="37">
        <v>2</v>
      </c>
      <c r="AH9" s="37">
        <v>4</v>
      </c>
      <c r="AI9" s="37">
        <v>2</v>
      </c>
      <c r="AJ9" s="37">
        <v>2</v>
      </c>
      <c r="AK9" s="37">
        <v>4</v>
      </c>
      <c r="AL9" s="37">
        <v>2</v>
      </c>
      <c r="AM9" s="37">
        <v>4</v>
      </c>
      <c r="AN9" s="37">
        <v>2</v>
      </c>
      <c r="AO9" s="37">
        <v>3</v>
      </c>
      <c r="AP9" s="37">
        <v>2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>
        <f t="shared" si="1"/>
        <v>89</v>
      </c>
      <c r="BF9" s="6"/>
    </row>
    <row r="10" spans="1:58" s="5" customFormat="1" ht="9.75" customHeight="1" x14ac:dyDescent="0.25">
      <c r="A10" s="82"/>
      <c r="B10" s="53" t="s">
        <v>63</v>
      </c>
      <c r="C10" s="36" t="s">
        <v>34</v>
      </c>
      <c r="D10" s="13">
        <v>2</v>
      </c>
      <c r="E10" s="13">
        <v>2</v>
      </c>
      <c r="F10" s="13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2</v>
      </c>
      <c r="U10" s="13"/>
      <c r="V10" s="13"/>
      <c r="W10" s="37">
        <v>2</v>
      </c>
      <c r="X10" s="37">
        <v>2</v>
      </c>
      <c r="Y10" s="37">
        <v>2</v>
      </c>
      <c r="Z10" s="37">
        <v>2</v>
      </c>
      <c r="AA10" s="37">
        <v>2</v>
      </c>
      <c r="AB10" s="37">
        <v>2</v>
      </c>
      <c r="AC10" s="37">
        <v>2</v>
      </c>
      <c r="AD10" s="37">
        <v>2</v>
      </c>
      <c r="AE10" s="37">
        <v>2</v>
      </c>
      <c r="AF10" s="37">
        <v>2</v>
      </c>
      <c r="AG10" s="37">
        <v>2</v>
      </c>
      <c r="AH10" s="37">
        <v>2</v>
      </c>
      <c r="AI10" s="37">
        <v>2</v>
      </c>
      <c r="AJ10" s="37">
        <v>2</v>
      </c>
      <c r="AK10" s="37">
        <v>2</v>
      </c>
      <c r="AL10" s="37">
        <v>2</v>
      </c>
      <c r="AM10" s="37">
        <v>2</v>
      </c>
      <c r="AN10" s="37">
        <v>2</v>
      </c>
      <c r="AO10" s="37">
        <v>3</v>
      </c>
      <c r="AP10" s="3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>
        <f t="shared" si="1"/>
        <v>73</v>
      </c>
      <c r="BF10" s="6"/>
    </row>
    <row r="11" spans="1:58" s="5" customFormat="1" ht="9.75" customHeight="1" x14ac:dyDescent="0.25">
      <c r="A11" s="82"/>
      <c r="B11" s="53" t="s">
        <v>85</v>
      </c>
      <c r="C11" s="36" t="s">
        <v>86</v>
      </c>
      <c r="D11" s="13">
        <v>2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2</v>
      </c>
      <c r="M11" s="13">
        <v>2</v>
      </c>
      <c r="N11" s="13">
        <v>2</v>
      </c>
      <c r="O11" s="13">
        <v>2</v>
      </c>
      <c r="P11" s="13">
        <v>2</v>
      </c>
      <c r="Q11" s="13">
        <v>2</v>
      </c>
      <c r="R11" s="13">
        <v>2</v>
      </c>
      <c r="S11" s="13">
        <v>2</v>
      </c>
      <c r="T11" s="13">
        <v>4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>
        <f t="shared" ref="BE11" si="2">SUM(D11:BD11)</f>
        <v>36</v>
      </c>
      <c r="BF11" s="6"/>
    </row>
    <row r="12" spans="1:58" s="5" customFormat="1" ht="9.75" customHeight="1" x14ac:dyDescent="0.25">
      <c r="A12" s="82"/>
      <c r="B12" s="53" t="s">
        <v>71</v>
      </c>
      <c r="C12" s="36" t="s">
        <v>56</v>
      </c>
      <c r="D12" s="13">
        <v>2</v>
      </c>
      <c r="E12" s="13">
        <v>2</v>
      </c>
      <c r="F12" s="13">
        <v>2</v>
      </c>
      <c r="G12" s="13">
        <v>2</v>
      </c>
      <c r="H12" s="13"/>
      <c r="I12" s="13">
        <v>2</v>
      </c>
      <c r="J12" s="13">
        <v>2</v>
      </c>
      <c r="K12" s="13">
        <v>2</v>
      </c>
      <c r="L12" s="13"/>
      <c r="M12" s="13">
        <v>2</v>
      </c>
      <c r="N12" s="13">
        <v>2</v>
      </c>
      <c r="O12" s="13">
        <v>2</v>
      </c>
      <c r="P12" s="13"/>
      <c r="Q12" s="13">
        <v>2</v>
      </c>
      <c r="R12" s="13">
        <v>2</v>
      </c>
      <c r="S12" s="13">
        <v>2</v>
      </c>
      <c r="T12" s="13">
        <v>2</v>
      </c>
      <c r="U12" s="13"/>
      <c r="V12" s="13"/>
      <c r="W12" s="37">
        <v>4</v>
      </c>
      <c r="X12" s="37">
        <v>2</v>
      </c>
      <c r="Y12" s="37">
        <v>4</v>
      </c>
      <c r="Z12" s="37">
        <v>2</v>
      </c>
      <c r="AA12" s="37">
        <v>4</v>
      </c>
      <c r="AB12" s="37">
        <v>2</v>
      </c>
      <c r="AC12" s="37">
        <v>4</v>
      </c>
      <c r="AD12" s="37">
        <v>2</v>
      </c>
      <c r="AE12" s="37">
        <v>2</v>
      </c>
      <c r="AF12" s="37">
        <v>2</v>
      </c>
      <c r="AG12" s="37">
        <v>4</v>
      </c>
      <c r="AH12" s="37">
        <v>2</v>
      </c>
      <c r="AI12" s="37">
        <v>4</v>
      </c>
      <c r="AJ12" s="37">
        <v>2</v>
      </c>
      <c r="AK12" s="37">
        <v>4</v>
      </c>
      <c r="AL12" s="37">
        <v>2</v>
      </c>
      <c r="AM12" s="37">
        <v>4</v>
      </c>
      <c r="AN12" s="37">
        <v>2</v>
      </c>
      <c r="AO12" s="37">
        <v>2</v>
      </c>
      <c r="AP12" s="37">
        <v>2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>
        <f t="shared" si="1"/>
        <v>84</v>
      </c>
      <c r="BF12" s="6"/>
    </row>
    <row r="13" spans="1:58" s="5" customFormat="1" ht="15" customHeight="1" x14ac:dyDescent="0.25">
      <c r="A13" s="82"/>
      <c r="B13" s="53" t="s">
        <v>65</v>
      </c>
      <c r="C13" s="36" t="s">
        <v>46</v>
      </c>
      <c r="D13" s="37">
        <v>2</v>
      </c>
      <c r="E13" s="37">
        <v>2</v>
      </c>
      <c r="F13" s="37">
        <v>2</v>
      </c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/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37">
        <v>2</v>
      </c>
      <c r="U13" s="37"/>
      <c r="V13" s="37"/>
      <c r="W13" s="37">
        <v>4</v>
      </c>
      <c r="X13" s="37">
        <v>2</v>
      </c>
      <c r="Y13" s="37">
        <v>2</v>
      </c>
      <c r="Z13" s="37">
        <v>2</v>
      </c>
      <c r="AA13" s="37">
        <v>2</v>
      </c>
      <c r="AB13" s="37">
        <v>2</v>
      </c>
      <c r="AC13" s="37">
        <v>2</v>
      </c>
      <c r="AD13" s="37">
        <v>2</v>
      </c>
      <c r="AE13" s="37">
        <v>2</v>
      </c>
      <c r="AF13" s="37">
        <v>2</v>
      </c>
      <c r="AG13" s="37">
        <v>2</v>
      </c>
      <c r="AH13" s="37">
        <v>4</v>
      </c>
      <c r="AI13" s="37">
        <v>2</v>
      </c>
      <c r="AJ13" s="37">
        <v>2</v>
      </c>
      <c r="AK13" s="37">
        <v>2</v>
      </c>
      <c r="AL13" s="37">
        <v>2</v>
      </c>
      <c r="AM13" s="37">
        <v>2</v>
      </c>
      <c r="AN13" s="37">
        <v>2</v>
      </c>
      <c r="AO13" s="37">
        <v>3</v>
      </c>
      <c r="AP13" s="3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>
        <f t="shared" ref="BE13" si="3">SUM(D13:BD13)</f>
        <v>75</v>
      </c>
      <c r="BF13" s="6"/>
    </row>
    <row r="14" spans="1:58" s="5" customFormat="1" ht="20.25" customHeight="1" x14ac:dyDescent="0.25">
      <c r="A14" s="82"/>
      <c r="B14" s="53" t="s">
        <v>74</v>
      </c>
      <c r="C14" s="36" t="s">
        <v>66</v>
      </c>
      <c r="D14" s="37">
        <v>2</v>
      </c>
      <c r="E14" s="37">
        <v>4</v>
      </c>
      <c r="F14" s="37">
        <v>2</v>
      </c>
      <c r="G14" s="37">
        <v>4</v>
      </c>
      <c r="H14" s="37">
        <v>2</v>
      </c>
      <c r="I14" s="37">
        <v>4</v>
      </c>
      <c r="J14" s="37">
        <v>2</v>
      </c>
      <c r="K14" s="37">
        <v>2</v>
      </c>
      <c r="L14" s="37">
        <v>2</v>
      </c>
      <c r="M14" s="37">
        <v>4</v>
      </c>
      <c r="N14" s="37">
        <v>2</v>
      </c>
      <c r="O14" s="37">
        <v>4</v>
      </c>
      <c r="P14" s="37">
        <v>2</v>
      </c>
      <c r="Q14" s="37">
        <v>4</v>
      </c>
      <c r="R14" s="37">
        <v>4</v>
      </c>
      <c r="S14" s="37">
        <v>4</v>
      </c>
      <c r="T14" s="37">
        <v>2</v>
      </c>
      <c r="U14" s="37"/>
      <c r="V14" s="37"/>
      <c r="W14" s="37">
        <v>4</v>
      </c>
      <c r="X14" s="37">
        <v>4</v>
      </c>
      <c r="Y14" s="37">
        <v>4</v>
      </c>
      <c r="Z14" s="37">
        <v>4</v>
      </c>
      <c r="AA14" s="37">
        <v>4</v>
      </c>
      <c r="AB14" s="37">
        <v>4</v>
      </c>
      <c r="AC14" s="37">
        <v>4</v>
      </c>
      <c r="AD14" s="37">
        <v>4</v>
      </c>
      <c r="AE14" s="37">
        <v>4</v>
      </c>
      <c r="AF14" s="37">
        <v>4</v>
      </c>
      <c r="AG14" s="37">
        <v>4</v>
      </c>
      <c r="AH14" s="37">
        <v>4</v>
      </c>
      <c r="AI14" s="37">
        <v>4</v>
      </c>
      <c r="AJ14" s="37">
        <v>4</v>
      </c>
      <c r="AK14" s="37">
        <v>4</v>
      </c>
      <c r="AL14" s="37">
        <v>4</v>
      </c>
      <c r="AM14" s="37">
        <v>4</v>
      </c>
      <c r="AN14" s="37">
        <v>4</v>
      </c>
      <c r="AO14" s="37">
        <v>3</v>
      </c>
      <c r="AP14" s="3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f t="shared" ref="BE14:BE15" si="4">SUM(D14:BD14)</f>
        <v>125</v>
      </c>
      <c r="BF14" s="6"/>
    </row>
    <row r="15" spans="1:58" s="5" customFormat="1" ht="12.75" customHeight="1" x14ac:dyDescent="0.25">
      <c r="A15" s="82"/>
      <c r="B15" s="57" t="s">
        <v>121</v>
      </c>
      <c r="C15" s="36" t="s">
        <v>122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4</v>
      </c>
      <c r="X15" s="37">
        <v>2</v>
      </c>
      <c r="Y15" s="37">
        <v>2</v>
      </c>
      <c r="Z15" s="37">
        <v>2</v>
      </c>
      <c r="AA15" s="37">
        <v>2</v>
      </c>
      <c r="AB15" s="37">
        <v>2</v>
      </c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4</v>
      </c>
      <c r="AI15" s="37">
        <v>2</v>
      </c>
      <c r="AJ15" s="37">
        <v>2</v>
      </c>
      <c r="AK15" s="37">
        <v>2</v>
      </c>
      <c r="AL15" s="37">
        <v>2</v>
      </c>
      <c r="AM15" s="37">
        <v>2</v>
      </c>
      <c r="AN15" s="37">
        <v>2</v>
      </c>
      <c r="AO15" s="37">
        <v>2</v>
      </c>
      <c r="AP15" s="3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f t="shared" si="4"/>
        <v>42</v>
      </c>
      <c r="BF15" s="6"/>
    </row>
    <row r="16" spans="1:58" s="20" customFormat="1" ht="10.5" customHeight="1" x14ac:dyDescent="0.25">
      <c r="A16" s="82"/>
      <c r="B16" s="70" t="s">
        <v>35</v>
      </c>
      <c r="C16" s="71" t="s">
        <v>36</v>
      </c>
      <c r="D16" s="18">
        <f>D17+D24</f>
        <v>16</v>
      </c>
      <c r="E16" s="18">
        <f t="shared" ref="E16:BE16" si="5">E17+E24</f>
        <v>14</v>
      </c>
      <c r="F16" s="18">
        <f t="shared" si="5"/>
        <v>20</v>
      </c>
      <c r="G16" s="18">
        <f t="shared" si="5"/>
        <v>16</v>
      </c>
      <c r="H16" s="18">
        <f t="shared" si="5"/>
        <v>20</v>
      </c>
      <c r="I16" s="18">
        <f t="shared" si="5"/>
        <v>16</v>
      </c>
      <c r="J16" s="18">
        <f t="shared" si="5"/>
        <v>20</v>
      </c>
      <c r="K16" s="18">
        <f t="shared" si="5"/>
        <v>16</v>
      </c>
      <c r="L16" s="18">
        <f t="shared" si="5"/>
        <v>20</v>
      </c>
      <c r="M16" s="18">
        <f t="shared" si="5"/>
        <v>16</v>
      </c>
      <c r="N16" s="18">
        <f t="shared" si="5"/>
        <v>20</v>
      </c>
      <c r="O16" s="18">
        <f t="shared" si="5"/>
        <v>16</v>
      </c>
      <c r="P16" s="18">
        <f t="shared" si="5"/>
        <v>20</v>
      </c>
      <c r="Q16" s="18">
        <f t="shared" si="5"/>
        <v>14</v>
      </c>
      <c r="R16" s="18">
        <f t="shared" si="5"/>
        <v>14</v>
      </c>
      <c r="S16" s="18">
        <f t="shared" si="5"/>
        <v>14</v>
      </c>
      <c r="T16" s="18">
        <f t="shared" si="5"/>
        <v>16</v>
      </c>
      <c r="U16" s="18">
        <f t="shared" si="5"/>
        <v>0</v>
      </c>
      <c r="V16" s="18">
        <f t="shared" si="5"/>
        <v>0</v>
      </c>
      <c r="W16" s="18">
        <f t="shared" si="5"/>
        <v>10</v>
      </c>
      <c r="X16" s="18">
        <f t="shared" si="5"/>
        <v>18</v>
      </c>
      <c r="Y16" s="18">
        <f t="shared" si="5"/>
        <v>16</v>
      </c>
      <c r="Z16" s="18">
        <f t="shared" si="5"/>
        <v>18</v>
      </c>
      <c r="AA16" s="18">
        <f t="shared" si="5"/>
        <v>14</v>
      </c>
      <c r="AB16" s="18">
        <f t="shared" si="5"/>
        <v>16</v>
      </c>
      <c r="AC16" s="18">
        <f t="shared" si="5"/>
        <v>14</v>
      </c>
      <c r="AD16" s="18">
        <f t="shared" si="5"/>
        <v>18</v>
      </c>
      <c r="AE16" s="18">
        <f t="shared" si="5"/>
        <v>18</v>
      </c>
      <c r="AF16" s="18">
        <f t="shared" si="5"/>
        <v>14</v>
      </c>
      <c r="AG16" s="18">
        <f t="shared" si="5"/>
        <v>16</v>
      </c>
      <c r="AH16" s="18">
        <f t="shared" si="5"/>
        <v>12</v>
      </c>
      <c r="AI16" s="18">
        <f t="shared" si="5"/>
        <v>16</v>
      </c>
      <c r="AJ16" s="18">
        <f t="shared" si="5"/>
        <v>16</v>
      </c>
      <c r="AK16" s="18">
        <f t="shared" si="5"/>
        <v>14</v>
      </c>
      <c r="AL16" s="18">
        <f t="shared" si="5"/>
        <v>18</v>
      </c>
      <c r="AM16" s="18">
        <f t="shared" si="5"/>
        <v>14</v>
      </c>
      <c r="AN16" s="18">
        <f t="shared" si="5"/>
        <v>18</v>
      </c>
      <c r="AO16" s="18">
        <f t="shared" si="5"/>
        <v>16</v>
      </c>
      <c r="AP16" s="18">
        <f t="shared" si="5"/>
        <v>24</v>
      </c>
      <c r="AQ16" s="18">
        <f t="shared" si="5"/>
        <v>24</v>
      </c>
      <c r="AR16" s="18">
        <f t="shared" si="5"/>
        <v>36</v>
      </c>
      <c r="AS16" s="18">
        <f t="shared" si="5"/>
        <v>36</v>
      </c>
      <c r="AT16" s="18">
        <f t="shared" si="5"/>
        <v>24</v>
      </c>
      <c r="AU16" s="18">
        <f t="shared" si="5"/>
        <v>0</v>
      </c>
      <c r="AV16" s="18">
        <f t="shared" si="5"/>
        <v>0</v>
      </c>
      <c r="AW16" s="18">
        <f t="shared" si="5"/>
        <v>0</v>
      </c>
      <c r="AX16" s="18">
        <f t="shared" si="5"/>
        <v>0</v>
      </c>
      <c r="AY16" s="18">
        <f t="shared" si="5"/>
        <v>0</v>
      </c>
      <c r="AZ16" s="18">
        <f t="shared" si="5"/>
        <v>0</v>
      </c>
      <c r="BA16" s="18">
        <f t="shared" si="5"/>
        <v>0</v>
      </c>
      <c r="BB16" s="18">
        <f t="shared" si="5"/>
        <v>0</v>
      </c>
      <c r="BC16" s="18">
        <f t="shared" si="5"/>
        <v>0</v>
      </c>
      <c r="BD16" s="18">
        <f t="shared" si="5"/>
        <v>0</v>
      </c>
      <c r="BE16" s="18">
        <f t="shared" si="5"/>
        <v>728</v>
      </c>
      <c r="BF16" s="19"/>
    </row>
    <row r="17" spans="1:58" s="20" customFormat="1" ht="21.75" customHeight="1" x14ac:dyDescent="0.25">
      <c r="A17" s="82"/>
      <c r="B17" s="46" t="s">
        <v>37</v>
      </c>
      <c r="C17" s="47" t="s">
        <v>41</v>
      </c>
      <c r="D17" s="18">
        <f>D18+D19+D20+D23+D21+D22</f>
        <v>12</v>
      </c>
      <c r="E17" s="18">
        <f t="shared" ref="E17:BE17" si="6">E18+E19+E20+E23+E21+E22</f>
        <v>10</v>
      </c>
      <c r="F17" s="18">
        <f t="shared" si="6"/>
        <v>10</v>
      </c>
      <c r="G17" s="18">
        <f t="shared" si="6"/>
        <v>10</v>
      </c>
      <c r="H17" s="18">
        <f t="shared" si="6"/>
        <v>12</v>
      </c>
      <c r="I17" s="18">
        <f t="shared" si="6"/>
        <v>12</v>
      </c>
      <c r="J17" s="18">
        <f t="shared" si="6"/>
        <v>10</v>
      </c>
      <c r="K17" s="18">
        <f t="shared" si="6"/>
        <v>12</v>
      </c>
      <c r="L17" s="18">
        <f t="shared" si="6"/>
        <v>10</v>
      </c>
      <c r="M17" s="18">
        <f t="shared" si="6"/>
        <v>12</v>
      </c>
      <c r="N17" s="18">
        <f t="shared" si="6"/>
        <v>10</v>
      </c>
      <c r="O17" s="18">
        <f t="shared" si="6"/>
        <v>12</v>
      </c>
      <c r="P17" s="18">
        <f t="shared" si="6"/>
        <v>10</v>
      </c>
      <c r="Q17" s="18">
        <f t="shared" si="6"/>
        <v>10</v>
      </c>
      <c r="R17" s="18">
        <f t="shared" si="6"/>
        <v>10</v>
      </c>
      <c r="S17" s="18">
        <f t="shared" si="6"/>
        <v>10</v>
      </c>
      <c r="T17" s="18">
        <f t="shared" si="6"/>
        <v>12</v>
      </c>
      <c r="U17" s="18">
        <f t="shared" si="6"/>
        <v>0</v>
      </c>
      <c r="V17" s="18">
        <f t="shared" si="6"/>
        <v>0</v>
      </c>
      <c r="W17" s="18">
        <f t="shared" si="6"/>
        <v>2</v>
      </c>
      <c r="X17" s="18">
        <f t="shared" si="6"/>
        <v>2</v>
      </c>
      <c r="Y17" s="18">
        <f t="shared" si="6"/>
        <v>2</v>
      </c>
      <c r="Z17" s="18">
        <f t="shared" si="6"/>
        <v>2</v>
      </c>
      <c r="AA17" s="18">
        <f t="shared" si="6"/>
        <v>2</v>
      </c>
      <c r="AB17" s="18">
        <f t="shared" si="6"/>
        <v>2</v>
      </c>
      <c r="AC17" s="18">
        <f t="shared" si="6"/>
        <v>0</v>
      </c>
      <c r="AD17" s="18">
        <f t="shared" si="6"/>
        <v>2</v>
      </c>
      <c r="AE17" s="18">
        <f t="shared" si="6"/>
        <v>2</v>
      </c>
      <c r="AF17" s="18">
        <f t="shared" si="6"/>
        <v>2</v>
      </c>
      <c r="AG17" s="18">
        <f t="shared" si="6"/>
        <v>2</v>
      </c>
      <c r="AH17" s="18">
        <f t="shared" si="6"/>
        <v>2</v>
      </c>
      <c r="AI17" s="18">
        <f t="shared" si="6"/>
        <v>0</v>
      </c>
      <c r="AJ17" s="18">
        <f t="shared" si="6"/>
        <v>2</v>
      </c>
      <c r="AK17" s="18">
        <f t="shared" si="6"/>
        <v>2</v>
      </c>
      <c r="AL17" s="18">
        <f t="shared" si="6"/>
        <v>2</v>
      </c>
      <c r="AM17" s="18">
        <f t="shared" si="6"/>
        <v>2</v>
      </c>
      <c r="AN17" s="18">
        <f t="shared" si="6"/>
        <v>0</v>
      </c>
      <c r="AO17" s="18">
        <f t="shared" si="6"/>
        <v>2</v>
      </c>
      <c r="AP17" s="18">
        <f t="shared" si="6"/>
        <v>2</v>
      </c>
      <c r="AQ17" s="18">
        <f t="shared" si="6"/>
        <v>0</v>
      </c>
      <c r="AR17" s="18">
        <f t="shared" si="6"/>
        <v>0</v>
      </c>
      <c r="AS17" s="18">
        <f t="shared" si="6"/>
        <v>0</v>
      </c>
      <c r="AT17" s="18">
        <f t="shared" si="6"/>
        <v>0</v>
      </c>
      <c r="AU17" s="18">
        <f t="shared" si="6"/>
        <v>0</v>
      </c>
      <c r="AV17" s="18">
        <f t="shared" si="6"/>
        <v>0</v>
      </c>
      <c r="AW17" s="18">
        <f t="shared" si="6"/>
        <v>0</v>
      </c>
      <c r="AX17" s="18">
        <f t="shared" si="6"/>
        <v>0</v>
      </c>
      <c r="AY17" s="18">
        <f t="shared" si="6"/>
        <v>0</v>
      </c>
      <c r="AZ17" s="18">
        <f t="shared" si="6"/>
        <v>0</v>
      </c>
      <c r="BA17" s="18">
        <f t="shared" si="6"/>
        <v>0</v>
      </c>
      <c r="BB17" s="18">
        <f t="shared" si="6"/>
        <v>0</v>
      </c>
      <c r="BC17" s="18">
        <f t="shared" si="6"/>
        <v>0</v>
      </c>
      <c r="BD17" s="18">
        <f t="shared" si="6"/>
        <v>0</v>
      </c>
      <c r="BE17" s="18">
        <f t="shared" si="6"/>
        <v>218</v>
      </c>
      <c r="BF17" s="19"/>
    </row>
    <row r="18" spans="1:58" s="5" customFormat="1" ht="9.75" customHeight="1" x14ac:dyDescent="0.25">
      <c r="A18" s="82"/>
      <c r="B18" s="44" t="s">
        <v>87</v>
      </c>
      <c r="C18" s="45" t="s">
        <v>88</v>
      </c>
      <c r="D18" s="37">
        <v>4</v>
      </c>
      <c r="E18" s="37">
        <v>2</v>
      </c>
      <c r="F18" s="37">
        <v>2</v>
      </c>
      <c r="G18" s="37">
        <v>2</v>
      </c>
      <c r="H18" s="37">
        <v>4</v>
      </c>
      <c r="I18" s="37">
        <v>4</v>
      </c>
      <c r="J18" s="37">
        <v>2</v>
      </c>
      <c r="K18" s="37">
        <v>4</v>
      </c>
      <c r="L18" s="37">
        <v>2</v>
      </c>
      <c r="M18" s="37">
        <v>4</v>
      </c>
      <c r="N18" s="37">
        <v>2</v>
      </c>
      <c r="O18" s="37">
        <v>4</v>
      </c>
      <c r="P18" s="37">
        <v>2</v>
      </c>
      <c r="Q18" s="37">
        <v>4</v>
      </c>
      <c r="R18" s="37">
        <v>2</v>
      </c>
      <c r="S18" s="37">
        <v>2</v>
      </c>
      <c r="T18" s="37">
        <v>2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ref="BE18:BE23" si="7">SUM(D18:BD18)</f>
        <v>48</v>
      </c>
      <c r="BF18" s="6"/>
    </row>
    <row r="19" spans="1:58" s="5" customFormat="1" ht="9.75" customHeight="1" x14ac:dyDescent="0.25">
      <c r="A19" s="82"/>
      <c r="B19" s="44" t="s">
        <v>89</v>
      </c>
      <c r="C19" s="45" t="s">
        <v>47</v>
      </c>
      <c r="D19" s="13">
        <v>2</v>
      </c>
      <c r="E19" s="13">
        <v>2</v>
      </c>
      <c r="F19" s="13">
        <v>2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2</v>
      </c>
      <c r="T19" s="13">
        <v>4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7"/>
        <v>36</v>
      </c>
      <c r="BF19" s="6"/>
    </row>
    <row r="20" spans="1:58" s="5" customFormat="1" ht="9.75" customHeight="1" x14ac:dyDescent="0.25">
      <c r="A20" s="82"/>
      <c r="B20" s="44" t="s">
        <v>90</v>
      </c>
      <c r="C20" s="45" t="s">
        <v>48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/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7"/>
        <v>32</v>
      </c>
      <c r="BF20" s="6"/>
    </row>
    <row r="21" spans="1:58" s="5" customFormat="1" ht="41.25" customHeight="1" x14ac:dyDescent="0.25">
      <c r="A21" s="82"/>
      <c r="B21" s="44" t="s">
        <v>91</v>
      </c>
      <c r="C21" s="45" t="s">
        <v>123</v>
      </c>
      <c r="D21" s="12">
        <v>2</v>
      </c>
      <c r="E21" s="12">
        <v>2</v>
      </c>
      <c r="F21" s="12">
        <v>2</v>
      </c>
      <c r="G21" s="12"/>
      <c r="H21" s="12">
        <v>2</v>
      </c>
      <c r="I21" s="12">
        <v>2</v>
      </c>
      <c r="J21" s="12">
        <v>2</v>
      </c>
      <c r="K21" s="12"/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/>
      <c r="R21" s="12">
        <v>2</v>
      </c>
      <c r="S21" s="12">
        <v>2</v>
      </c>
      <c r="T21" s="12">
        <v>2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7"/>
        <v>28</v>
      </c>
      <c r="BF21" s="6"/>
    </row>
    <row r="22" spans="1:58" s="5" customFormat="1" ht="59.25" customHeight="1" x14ac:dyDescent="0.25">
      <c r="A22" s="82"/>
      <c r="B22" s="55" t="s">
        <v>43</v>
      </c>
      <c r="C22" s="56" t="s">
        <v>124</v>
      </c>
      <c r="D22" s="37">
        <v>2</v>
      </c>
      <c r="E22" s="37">
        <v>2</v>
      </c>
      <c r="F22" s="37">
        <v>2</v>
      </c>
      <c r="G22" s="37">
        <v>4</v>
      </c>
      <c r="H22" s="37">
        <v>2</v>
      </c>
      <c r="I22" s="37">
        <v>2</v>
      </c>
      <c r="J22" s="37">
        <v>2</v>
      </c>
      <c r="K22" s="37">
        <v>4</v>
      </c>
      <c r="L22" s="37">
        <v>2</v>
      </c>
      <c r="M22" s="37">
        <v>2</v>
      </c>
      <c r="N22" s="37">
        <v>2</v>
      </c>
      <c r="O22" s="37">
        <v>4</v>
      </c>
      <c r="P22" s="37">
        <v>2</v>
      </c>
      <c r="Q22" s="37">
        <v>2</v>
      </c>
      <c r="R22" s="37">
        <v>2</v>
      </c>
      <c r="S22" s="37">
        <v>2</v>
      </c>
      <c r="T22" s="37">
        <v>2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7"/>
        <v>40</v>
      </c>
      <c r="BF22" s="6"/>
    </row>
    <row r="23" spans="1:58" s="5" customFormat="1" ht="22.5" customHeight="1" x14ac:dyDescent="0.25">
      <c r="A23" s="82"/>
      <c r="B23" s="44" t="s">
        <v>125</v>
      </c>
      <c r="C23" s="45" t="s">
        <v>126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7">
        <v>2</v>
      </c>
      <c r="X23" s="37">
        <v>2</v>
      </c>
      <c r="Y23" s="37">
        <v>2</v>
      </c>
      <c r="Z23" s="37">
        <v>2</v>
      </c>
      <c r="AA23" s="37">
        <v>2</v>
      </c>
      <c r="AB23" s="37">
        <v>2</v>
      </c>
      <c r="AC23" s="37"/>
      <c r="AD23" s="37">
        <v>2</v>
      </c>
      <c r="AE23" s="37">
        <v>2</v>
      </c>
      <c r="AF23" s="37">
        <v>2</v>
      </c>
      <c r="AG23" s="37">
        <v>2</v>
      </c>
      <c r="AH23" s="37">
        <v>2</v>
      </c>
      <c r="AI23" s="37"/>
      <c r="AJ23" s="37">
        <v>2</v>
      </c>
      <c r="AK23" s="37">
        <v>2</v>
      </c>
      <c r="AL23" s="37">
        <v>2</v>
      </c>
      <c r="AM23" s="37">
        <v>2</v>
      </c>
      <c r="AN23" s="37"/>
      <c r="AO23" s="37">
        <v>2</v>
      </c>
      <c r="AP23" s="37">
        <v>2</v>
      </c>
      <c r="AQ23" s="13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7"/>
        <v>34</v>
      </c>
      <c r="BF23" s="6"/>
    </row>
    <row r="24" spans="1:58" s="20" customFormat="1" ht="12.75" customHeight="1" x14ac:dyDescent="0.25">
      <c r="A24" s="82"/>
      <c r="B24" s="46" t="s">
        <v>38</v>
      </c>
      <c r="C24" s="47" t="s">
        <v>39</v>
      </c>
      <c r="D24" s="18">
        <f>D25+D30</f>
        <v>4</v>
      </c>
      <c r="E24" s="18">
        <f t="shared" ref="E24:BE24" si="8">E25+E30</f>
        <v>4</v>
      </c>
      <c r="F24" s="18">
        <f t="shared" si="8"/>
        <v>10</v>
      </c>
      <c r="G24" s="18">
        <f t="shared" si="8"/>
        <v>6</v>
      </c>
      <c r="H24" s="18">
        <f t="shared" si="8"/>
        <v>8</v>
      </c>
      <c r="I24" s="18">
        <f t="shared" si="8"/>
        <v>4</v>
      </c>
      <c r="J24" s="18">
        <f t="shared" si="8"/>
        <v>10</v>
      </c>
      <c r="K24" s="18">
        <f t="shared" si="8"/>
        <v>4</v>
      </c>
      <c r="L24" s="18">
        <f t="shared" si="8"/>
        <v>10</v>
      </c>
      <c r="M24" s="18">
        <f t="shared" si="8"/>
        <v>4</v>
      </c>
      <c r="N24" s="18">
        <f t="shared" si="8"/>
        <v>10</v>
      </c>
      <c r="O24" s="18">
        <f t="shared" si="8"/>
        <v>4</v>
      </c>
      <c r="P24" s="18">
        <f t="shared" si="8"/>
        <v>10</v>
      </c>
      <c r="Q24" s="18">
        <f t="shared" si="8"/>
        <v>4</v>
      </c>
      <c r="R24" s="18">
        <f t="shared" si="8"/>
        <v>4</v>
      </c>
      <c r="S24" s="18">
        <f t="shared" si="8"/>
        <v>4</v>
      </c>
      <c r="T24" s="18">
        <f t="shared" si="8"/>
        <v>4</v>
      </c>
      <c r="U24" s="18">
        <f t="shared" si="8"/>
        <v>0</v>
      </c>
      <c r="V24" s="18">
        <f t="shared" si="8"/>
        <v>0</v>
      </c>
      <c r="W24" s="18">
        <f t="shared" si="8"/>
        <v>8</v>
      </c>
      <c r="X24" s="18">
        <f t="shared" si="8"/>
        <v>16</v>
      </c>
      <c r="Y24" s="18">
        <f t="shared" si="8"/>
        <v>14</v>
      </c>
      <c r="Z24" s="18">
        <f t="shared" si="8"/>
        <v>16</v>
      </c>
      <c r="AA24" s="18">
        <f t="shared" si="8"/>
        <v>12</v>
      </c>
      <c r="AB24" s="18">
        <f t="shared" si="8"/>
        <v>14</v>
      </c>
      <c r="AC24" s="18">
        <f t="shared" si="8"/>
        <v>14</v>
      </c>
      <c r="AD24" s="18">
        <f t="shared" si="8"/>
        <v>16</v>
      </c>
      <c r="AE24" s="18">
        <f t="shared" si="8"/>
        <v>16</v>
      </c>
      <c r="AF24" s="18">
        <f t="shared" si="8"/>
        <v>12</v>
      </c>
      <c r="AG24" s="18">
        <f t="shared" si="8"/>
        <v>14</v>
      </c>
      <c r="AH24" s="18">
        <f t="shared" si="8"/>
        <v>10</v>
      </c>
      <c r="AI24" s="18">
        <f t="shared" si="8"/>
        <v>16</v>
      </c>
      <c r="AJ24" s="18">
        <f t="shared" si="8"/>
        <v>14</v>
      </c>
      <c r="AK24" s="18">
        <f t="shared" si="8"/>
        <v>12</v>
      </c>
      <c r="AL24" s="18">
        <f t="shared" si="8"/>
        <v>16</v>
      </c>
      <c r="AM24" s="18">
        <f t="shared" si="8"/>
        <v>12</v>
      </c>
      <c r="AN24" s="18">
        <f t="shared" si="8"/>
        <v>18</v>
      </c>
      <c r="AO24" s="18">
        <f t="shared" si="8"/>
        <v>14</v>
      </c>
      <c r="AP24" s="18">
        <f t="shared" si="8"/>
        <v>22</v>
      </c>
      <c r="AQ24" s="18">
        <f t="shared" si="8"/>
        <v>24</v>
      </c>
      <c r="AR24" s="18">
        <f t="shared" si="8"/>
        <v>36</v>
      </c>
      <c r="AS24" s="18">
        <f t="shared" si="8"/>
        <v>36</v>
      </c>
      <c r="AT24" s="18">
        <f t="shared" si="8"/>
        <v>24</v>
      </c>
      <c r="AU24" s="18">
        <f t="shared" si="8"/>
        <v>0</v>
      </c>
      <c r="AV24" s="18">
        <f t="shared" si="8"/>
        <v>0</v>
      </c>
      <c r="AW24" s="18">
        <f t="shared" si="8"/>
        <v>0</v>
      </c>
      <c r="AX24" s="18">
        <f t="shared" si="8"/>
        <v>0</v>
      </c>
      <c r="AY24" s="18">
        <f t="shared" si="8"/>
        <v>0</v>
      </c>
      <c r="AZ24" s="18">
        <f t="shared" si="8"/>
        <v>0</v>
      </c>
      <c r="BA24" s="18">
        <f t="shared" si="8"/>
        <v>0</v>
      </c>
      <c r="BB24" s="18">
        <f t="shared" si="8"/>
        <v>0</v>
      </c>
      <c r="BC24" s="18">
        <f t="shared" si="8"/>
        <v>0</v>
      </c>
      <c r="BD24" s="18">
        <f t="shared" si="8"/>
        <v>0</v>
      </c>
      <c r="BE24" s="18">
        <f t="shared" si="8"/>
        <v>510</v>
      </c>
      <c r="BF24" s="19"/>
    </row>
    <row r="25" spans="1:58" s="17" customFormat="1" ht="34.5" customHeight="1" x14ac:dyDescent="0.25">
      <c r="A25" s="82"/>
      <c r="B25" s="50" t="s">
        <v>45</v>
      </c>
      <c r="C25" s="48" t="s">
        <v>93</v>
      </c>
      <c r="D25" s="15">
        <f t="shared" ref="D25:AI25" si="9">D26+D27+D28+D29</f>
        <v>4</v>
      </c>
      <c r="E25" s="15">
        <f t="shared" si="9"/>
        <v>4</v>
      </c>
      <c r="F25" s="15">
        <f t="shared" si="9"/>
        <v>10</v>
      </c>
      <c r="G25" s="15">
        <f t="shared" si="9"/>
        <v>6</v>
      </c>
      <c r="H25" s="15">
        <f t="shared" si="9"/>
        <v>8</v>
      </c>
      <c r="I25" s="15">
        <f t="shared" si="9"/>
        <v>4</v>
      </c>
      <c r="J25" s="15">
        <f t="shared" si="9"/>
        <v>10</v>
      </c>
      <c r="K25" s="15">
        <f t="shared" si="9"/>
        <v>4</v>
      </c>
      <c r="L25" s="15">
        <f t="shared" si="9"/>
        <v>10</v>
      </c>
      <c r="M25" s="15">
        <f t="shared" si="9"/>
        <v>4</v>
      </c>
      <c r="N25" s="15">
        <f t="shared" si="9"/>
        <v>10</v>
      </c>
      <c r="O25" s="15">
        <f t="shared" si="9"/>
        <v>4</v>
      </c>
      <c r="P25" s="15">
        <f t="shared" si="9"/>
        <v>10</v>
      </c>
      <c r="Q25" s="15">
        <f t="shared" si="9"/>
        <v>4</v>
      </c>
      <c r="R25" s="15">
        <f t="shared" si="9"/>
        <v>4</v>
      </c>
      <c r="S25" s="15">
        <f t="shared" si="9"/>
        <v>4</v>
      </c>
      <c r="T25" s="15">
        <f t="shared" si="9"/>
        <v>4</v>
      </c>
      <c r="U25" s="15">
        <f t="shared" si="9"/>
        <v>0</v>
      </c>
      <c r="V25" s="15">
        <f t="shared" si="9"/>
        <v>0</v>
      </c>
      <c r="W25" s="15">
        <f t="shared" si="9"/>
        <v>4</v>
      </c>
      <c r="X25" s="15">
        <f t="shared" si="9"/>
        <v>4</v>
      </c>
      <c r="Y25" s="15">
        <f t="shared" si="9"/>
        <v>10</v>
      </c>
      <c r="Z25" s="15">
        <f t="shared" si="9"/>
        <v>6</v>
      </c>
      <c r="AA25" s="15">
        <f t="shared" si="9"/>
        <v>8</v>
      </c>
      <c r="AB25" s="15">
        <f t="shared" si="9"/>
        <v>6</v>
      </c>
      <c r="AC25" s="15">
        <f t="shared" si="9"/>
        <v>10</v>
      </c>
      <c r="AD25" s="15">
        <f t="shared" si="9"/>
        <v>6</v>
      </c>
      <c r="AE25" s="15">
        <f t="shared" si="9"/>
        <v>8</v>
      </c>
      <c r="AF25" s="15">
        <f t="shared" si="9"/>
        <v>4</v>
      </c>
      <c r="AG25" s="15">
        <f t="shared" si="9"/>
        <v>10</v>
      </c>
      <c r="AH25" s="15">
        <f t="shared" si="9"/>
        <v>6</v>
      </c>
      <c r="AI25" s="15">
        <f t="shared" si="9"/>
        <v>8</v>
      </c>
      <c r="AJ25" s="15">
        <f t="shared" ref="AJ25:BD25" si="10">AJ26+AJ27+AJ28+AJ29</f>
        <v>4</v>
      </c>
      <c r="AK25" s="15">
        <f t="shared" si="10"/>
        <v>10</v>
      </c>
      <c r="AL25" s="15">
        <f t="shared" si="10"/>
        <v>12</v>
      </c>
      <c r="AM25" s="15">
        <f t="shared" si="10"/>
        <v>2</v>
      </c>
      <c r="AN25" s="15">
        <f t="shared" si="10"/>
        <v>10</v>
      </c>
      <c r="AO25" s="15">
        <f t="shared" si="10"/>
        <v>10</v>
      </c>
      <c r="AP25" s="15">
        <f t="shared" si="10"/>
        <v>12</v>
      </c>
      <c r="AQ25" s="15">
        <f t="shared" si="10"/>
        <v>18</v>
      </c>
      <c r="AR25" s="15">
        <f t="shared" si="10"/>
        <v>36</v>
      </c>
      <c r="AS25" s="15">
        <f t="shared" si="10"/>
        <v>36</v>
      </c>
      <c r="AT25" s="15">
        <f t="shared" si="10"/>
        <v>24</v>
      </c>
      <c r="AU25" s="15">
        <f t="shared" si="10"/>
        <v>0</v>
      </c>
      <c r="AV25" s="15">
        <f t="shared" si="10"/>
        <v>0</v>
      </c>
      <c r="AW25" s="15">
        <f t="shared" si="10"/>
        <v>0</v>
      </c>
      <c r="AX25" s="15">
        <f t="shared" si="10"/>
        <v>0</v>
      </c>
      <c r="AY25" s="15">
        <f t="shared" si="10"/>
        <v>0</v>
      </c>
      <c r="AZ25" s="15">
        <f t="shared" si="10"/>
        <v>0</v>
      </c>
      <c r="BA25" s="15">
        <f t="shared" si="10"/>
        <v>0</v>
      </c>
      <c r="BB25" s="15">
        <f t="shared" si="10"/>
        <v>0</v>
      </c>
      <c r="BC25" s="15">
        <f t="shared" si="10"/>
        <v>0</v>
      </c>
      <c r="BD25" s="15">
        <f t="shared" si="10"/>
        <v>0</v>
      </c>
      <c r="BE25" s="15">
        <f>SUM(D25:BD25)</f>
        <v>368</v>
      </c>
      <c r="BF25" s="16"/>
    </row>
    <row r="26" spans="1:58" s="5" customFormat="1" ht="18.75" customHeight="1" x14ac:dyDescent="0.25">
      <c r="A26" s="82"/>
      <c r="B26" s="44" t="s">
        <v>94</v>
      </c>
      <c r="C26" s="45" t="s">
        <v>95</v>
      </c>
      <c r="D26" s="37">
        <v>2</v>
      </c>
      <c r="E26" s="37">
        <v>2</v>
      </c>
      <c r="F26" s="37">
        <v>2</v>
      </c>
      <c r="G26" s="37">
        <v>4</v>
      </c>
      <c r="H26" s="37">
        <v>2</v>
      </c>
      <c r="I26" s="37">
        <v>2</v>
      </c>
      <c r="J26" s="37">
        <v>2</v>
      </c>
      <c r="K26" s="37">
        <v>2</v>
      </c>
      <c r="L26" s="37">
        <v>2</v>
      </c>
      <c r="M26" s="37">
        <v>2</v>
      </c>
      <c r="N26" s="37">
        <v>2</v>
      </c>
      <c r="O26" s="37">
        <v>4</v>
      </c>
      <c r="P26" s="37">
        <v>2</v>
      </c>
      <c r="Q26" s="37">
        <v>2</v>
      </c>
      <c r="R26" s="37">
        <v>2</v>
      </c>
      <c r="S26" s="37">
        <v>2</v>
      </c>
      <c r="T26" s="37">
        <v>2</v>
      </c>
      <c r="U26" s="12"/>
      <c r="V26" s="12"/>
      <c r="W26" s="12">
        <v>2</v>
      </c>
      <c r="X26" s="12">
        <v>2</v>
      </c>
      <c r="Y26" s="12">
        <v>2</v>
      </c>
      <c r="Z26" s="12">
        <v>4</v>
      </c>
      <c r="AA26" s="12">
        <v>2</v>
      </c>
      <c r="AB26" s="12">
        <v>4</v>
      </c>
      <c r="AC26" s="12">
        <v>2</v>
      </c>
      <c r="AD26" s="12">
        <v>4</v>
      </c>
      <c r="AE26" s="12">
        <v>2</v>
      </c>
      <c r="AF26" s="12">
        <v>2</v>
      </c>
      <c r="AG26" s="12">
        <v>2</v>
      </c>
      <c r="AH26" s="12">
        <v>4</v>
      </c>
      <c r="AI26" s="12">
        <v>2</v>
      </c>
      <c r="AJ26" s="12">
        <v>2</v>
      </c>
      <c r="AK26" s="12">
        <v>2</v>
      </c>
      <c r="AL26" s="12">
        <v>4</v>
      </c>
      <c r="AM26" s="12">
        <v>2</v>
      </c>
      <c r="AN26" s="12">
        <v>2</v>
      </c>
      <c r="AO26" s="12">
        <v>2</v>
      </c>
      <c r="AP26" s="12">
        <v>4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ref="BE26:BE33" si="11">SUM(D26:BD26)</f>
        <v>90</v>
      </c>
      <c r="BF26" s="6"/>
    </row>
    <row r="27" spans="1:58" s="5" customFormat="1" ht="23.25" customHeight="1" x14ac:dyDescent="0.25">
      <c r="A27" s="82"/>
      <c r="B27" s="44" t="s">
        <v>96</v>
      </c>
      <c r="C27" s="45" t="s">
        <v>97</v>
      </c>
      <c r="D27" s="12">
        <v>2</v>
      </c>
      <c r="E27" s="12">
        <v>2</v>
      </c>
      <c r="F27" s="12">
        <v>2</v>
      </c>
      <c r="G27" s="12">
        <v>2</v>
      </c>
      <c r="H27" s="12"/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/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12"/>
      <c r="V27" s="12"/>
      <c r="W27" s="12">
        <v>2</v>
      </c>
      <c r="X27" s="12">
        <v>2</v>
      </c>
      <c r="Y27" s="12">
        <v>2</v>
      </c>
      <c r="Z27" s="12">
        <v>2</v>
      </c>
      <c r="AA27" s="12"/>
      <c r="AB27" s="12">
        <v>2</v>
      </c>
      <c r="AC27" s="12">
        <v>2</v>
      </c>
      <c r="AD27" s="12">
        <v>2</v>
      </c>
      <c r="AE27" s="12"/>
      <c r="AF27" s="12">
        <v>2</v>
      </c>
      <c r="AG27" s="12">
        <v>2</v>
      </c>
      <c r="AH27" s="12">
        <v>2</v>
      </c>
      <c r="AI27" s="12"/>
      <c r="AJ27" s="12">
        <v>2</v>
      </c>
      <c r="AK27" s="12">
        <v>2</v>
      </c>
      <c r="AL27" s="12">
        <v>2</v>
      </c>
      <c r="AM27" s="12"/>
      <c r="AN27" s="12">
        <v>2</v>
      </c>
      <c r="AO27" s="12">
        <v>2</v>
      </c>
      <c r="AP27" s="12">
        <v>2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11"/>
        <v>62</v>
      </c>
      <c r="BF27" s="6"/>
    </row>
    <row r="28" spans="1:58" s="5" customFormat="1" ht="9.75" customHeight="1" x14ac:dyDescent="0.25">
      <c r="A28" s="82"/>
      <c r="B28" s="21" t="s">
        <v>98</v>
      </c>
      <c r="C28" s="14" t="s">
        <v>51</v>
      </c>
      <c r="D28" s="12"/>
      <c r="E28" s="12"/>
      <c r="F28" s="12">
        <v>6</v>
      </c>
      <c r="G28" s="12"/>
      <c r="H28" s="12">
        <v>6</v>
      </c>
      <c r="I28" s="12"/>
      <c r="J28" s="12">
        <v>6</v>
      </c>
      <c r="K28" s="12"/>
      <c r="L28" s="12">
        <v>6</v>
      </c>
      <c r="M28" s="12"/>
      <c r="N28" s="12">
        <v>6</v>
      </c>
      <c r="O28" s="12"/>
      <c r="P28" s="12">
        <v>6</v>
      </c>
      <c r="Q28" s="12"/>
      <c r="R28" s="12"/>
      <c r="S28" s="12"/>
      <c r="T28" s="12"/>
      <c r="U28" s="12"/>
      <c r="V28" s="12"/>
      <c r="W28" s="12"/>
      <c r="X28" s="12"/>
      <c r="Y28" s="12">
        <v>6</v>
      </c>
      <c r="Z28" s="12"/>
      <c r="AA28" s="12">
        <v>6</v>
      </c>
      <c r="AB28" s="12"/>
      <c r="AC28" s="12">
        <v>6</v>
      </c>
      <c r="AD28" s="12"/>
      <c r="AE28" s="12">
        <v>6</v>
      </c>
      <c r="AF28" s="12"/>
      <c r="AG28" s="12">
        <v>6</v>
      </c>
      <c r="AH28" s="12"/>
      <c r="AI28" s="12">
        <v>6</v>
      </c>
      <c r="AJ28" s="12"/>
      <c r="AK28" s="12">
        <v>6</v>
      </c>
      <c r="AL28" s="12">
        <v>6</v>
      </c>
      <c r="AM28" s="12"/>
      <c r="AN28" s="12">
        <v>6</v>
      </c>
      <c r="AO28" s="12">
        <v>6</v>
      </c>
      <c r="AP28" s="12">
        <v>6</v>
      </c>
      <c r="AQ28" s="12">
        <v>6</v>
      </c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11"/>
        <v>108</v>
      </c>
      <c r="BF28" s="6"/>
    </row>
    <row r="29" spans="1:58" s="5" customFormat="1" ht="9.75" customHeight="1" x14ac:dyDescent="0.25">
      <c r="A29" s="82"/>
      <c r="B29" s="21" t="s">
        <v>99</v>
      </c>
      <c r="C29" s="14" t="s">
        <v>52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>
        <v>12</v>
      </c>
      <c r="AR29" s="12">
        <v>36</v>
      </c>
      <c r="AS29" s="12">
        <v>36</v>
      </c>
      <c r="AT29" s="12">
        <v>24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11"/>
        <v>108</v>
      </c>
      <c r="BF29" s="6"/>
    </row>
    <row r="30" spans="1:58" s="17" customFormat="1" ht="25.5" customHeight="1" x14ac:dyDescent="0.25">
      <c r="A30" s="82"/>
      <c r="B30" s="50"/>
      <c r="C30" s="48" t="s">
        <v>127</v>
      </c>
      <c r="D30" s="15">
        <f t="shared" ref="D30:AI30" si="12">D31+D32+D33</f>
        <v>0</v>
      </c>
      <c r="E30" s="15">
        <f t="shared" si="12"/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  <c r="O30" s="15">
        <f t="shared" si="12"/>
        <v>0</v>
      </c>
      <c r="P30" s="15">
        <f t="shared" si="12"/>
        <v>0</v>
      </c>
      <c r="Q30" s="15">
        <f t="shared" si="12"/>
        <v>0</v>
      </c>
      <c r="R30" s="15">
        <f t="shared" si="12"/>
        <v>0</v>
      </c>
      <c r="S30" s="15">
        <f t="shared" si="12"/>
        <v>0</v>
      </c>
      <c r="T30" s="15">
        <f t="shared" si="12"/>
        <v>0</v>
      </c>
      <c r="U30" s="15">
        <f t="shared" si="12"/>
        <v>0</v>
      </c>
      <c r="V30" s="15">
        <f t="shared" si="12"/>
        <v>0</v>
      </c>
      <c r="W30" s="15">
        <f t="shared" si="12"/>
        <v>4</v>
      </c>
      <c r="X30" s="15">
        <f t="shared" si="12"/>
        <v>12</v>
      </c>
      <c r="Y30" s="15">
        <f t="shared" si="12"/>
        <v>4</v>
      </c>
      <c r="Z30" s="15">
        <f t="shared" si="12"/>
        <v>10</v>
      </c>
      <c r="AA30" s="15">
        <f t="shared" si="12"/>
        <v>4</v>
      </c>
      <c r="AB30" s="15">
        <f t="shared" si="12"/>
        <v>8</v>
      </c>
      <c r="AC30" s="15">
        <f t="shared" si="12"/>
        <v>4</v>
      </c>
      <c r="AD30" s="15">
        <f t="shared" si="12"/>
        <v>10</v>
      </c>
      <c r="AE30" s="15">
        <f t="shared" si="12"/>
        <v>8</v>
      </c>
      <c r="AF30" s="15">
        <f t="shared" si="12"/>
        <v>8</v>
      </c>
      <c r="AG30" s="15">
        <f t="shared" si="12"/>
        <v>4</v>
      </c>
      <c r="AH30" s="15">
        <f t="shared" si="12"/>
        <v>4</v>
      </c>
      <c r="AI30" s="15">
        <f t="shared" si="12"/>
        <v>8</v>
      </c>
      <c r="AJ30" s="15">
        <f t="shared" ref="AJ30:BD30" si="13">AJ31+AJ32+AJ33</f>
        <v>10</v>
      </c>
      <c r="AK30" s="15">
        <f t="shared" si="13"/>
        <v>2</v>
      </c>
      <c r="AL30" s="15">
        <f t="shared" si="13"/>
        <v>4</v>
      </c>
      <c r="AM30" s="15">
        <f t="shared" si="13"/>
        <v>10</v>
      </c>
      <c r="AN30" s="15">
        <f t="shared" si="13"/>
        <v>8</v>
      </c>
      <c r="AO30" s="15">
        <f t="shared" si="13"/>
        <v>4</v>
      </c>
      <c r="AP30" s="15">
        <f t="shared" si="13"/>
        <v>10</v>
      </c>
      <c r="AQ30" s="15">
        <f t="shared" si="13"/>
        <v>6</v>
      </c>
      <c r="AR30" s="15">
        <f t="shared" si="13"/>
        <v>0</v>
      </c>
      <c r="AS30" s="15">
        <f t="shared" si="13"/>
        <v>0</v>
      </c>
      <c r="AT30" s="15">
        <f t="shared" si="13"/>
        <v>0</v>
      </c>
      <c r="AU30" s="15">
        <f t="shared" si="13"/>
        <v>0</v>
      </c>
      <c r="AV30" s="15">
        <f t="shared" si="13"/>
        <v>0</v>
      </c>
      <c r="AW30" s="15">
        <f t="shared" si="13"/>
        <v>0</v>
      </c>
      <c r="AX30" s="15">
        <f t="shared" si="13"/>
        <v>0</v>
      </c>
      <c r="AY30" s="15">
        <f t="shared" si="13"/>
        <v>0</v>
      </c>
      <c r="AZ30" s="15">
        <f t="shared" si="13"/>
        <v>0</v>
      </c>
      <c r="BA30" s="15">
        <f t="shared" si="13"/>
        <v>0</v>
      </c>
      <c r="BB30" s="15">
        <f t="shared" si="13"/>
        <v>0</v>
      </c>
      <c r="BC30" s="15">
        <f t="shared" si="13"/>
        <v>0</v>
      </c>
      <c r="BD30" s="15">
        <f t="shared" si="13"/>
        <v>0</v>
      </c>
      <c r="BE30" s="15">
        <f t="shared" si="11"/>
        <v>142</v>
      </c>
      <c r="BF30" s="16"/>
    </row>
    <row r="31" spans="1:58" s="5" customFormat="1" ht="19.5" customHeight="1" x14ac:dyDescent="0.25">
      <c r="A31" s="82"/>
      <c r="B31" s="57" t="s">
        <v>108</v>
      </c>
      <c r="C31" s="72" t="s">
        <v>109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v>2</v>
      </c>
      <c r="Y31" s="12"/>
      <c r="Z31" s="12"/>
      <c r="AA31" s="12">
        <v>2</v>
      </c>
      <c r="AB31" s="12"/>
      <c r="AC31" s="12"/>
      <c r="AD31" s="12">
        <v>2</v>
      </c>
      <c r="AE31" s="12"/>
      <c r="AF31" s="12"/>
      <c r="AG31" s="12">
        <v>2</v>
      </c>
      <c r="AH31" s="12"/>
      <c r="AI31" s="12"/>
      <c r="AJ31" s="12">
        <v>2</v>
      </c>
      <c r="AK31" s="12"/>
      <c r="AL31" s="12"/>
      <c r="AM31" s="12">
        <v>2</v>
      </c>
      <c r="AN31" s="12"/>
      <c r="AO31" s="12">
        <v>2</v>
      </c>
      <c r="AP31" s="12">
        <v>2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si="11"/>
        <v>16</v>
      </c>
      <c r="BF31" s="6"/>
    </row>
    <row r="32" spans="1:58" s="5" customFormat="1" ht="19.5" customHeight="1" x14ac:dyDescent="0.25">
      <c r="A32" s="82"/>
      <c r="B32" s="21" t="s">
        <v>110</v>
      </c>
      <c r="C32" s="14" t="s">
        <v>101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4</v>
      </c>
      <c r="X32" s="12">
        <v>4</v>
      </c>
      <c r="Y32" s="12">
        <v>4</v>
      </c>
      <c r="Z32" s="12">
        <v>4</v>
      </c>
      <c r="AA32" s="12">
        <v>2</v>
      </c>
      <c r="AB32" s="12">
        <v>2</v>
      </c>
      <c r="AC32" s="12">
        <v>4</v>
      </c>
      <c r="AD32" s="12">
        <v>2</v>
      </c>
      <c r="AE32" s="12">
        <v>2</v>
      </c>
      <c r="AF32" s="12">
        <v>2</v>
      </c>
      <c r="AG32" s="12">
        <v>2</v>
      </c>
      <c r="AH32" s="12">
        <v>4</v>
      </c>
      <c r="AI32" s="12">
        <v>2</v>
      </c>
      <c r="AJ32" s="12">
        <v>2</v>
      </c>
      <c r="AK32" s="12">
        <v>2</v>
      </c>
      <c r="AL32" s="12">
        <v>4</v>
      </c>
      <c r="AM32" s="12">
        <v>2</v>
      </c>
      <c r="AN32" s="12">
        <v>2</v>
      </c>
      <c r="AO32" s="12">
        <v>2</v>
      </c>
      <c r="AP32" s="12">
        <v>2</v>
      </c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f t="shared" si="11"/>
        <v>54</v>
      </c>
      <c r="BF32" s="6"/>
    </row>
    <row r="33" spans="1:58" s="5" customFormat="1" ht="9.75" customHeight="1" x14ac:dyDescent="0.25">
      <c r="A33" s="82"/>
      <c r="B33" s="21" t="s">
        <v>112</v>
      </c>
      <c r="C33" s="14" t="s">
        <v>51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v>6</v>
      </c>
      <c r="Y33" s="12"/>
      <c r="Z33" s="12">
        <v>6</v>
      </c>
      <c r="AA33" s="12"/>
      <c r="AB33" s="12">
        <v>6</v>
      </c>
      <c r="AC33" s="12"/>
      <c r="AD33" s="12">
        <v>6</v>
      </c>
      <c r="AE33" s="12">
        <v>6</v>
      </c>
      <c r="AF33" s="12">
        <v>6</v>
      </c>
      <c r="AG33" s="12"/>
      <c r="AH33" s="12"/>
      <c r="AI33" s="12">
        <v>6</v>
      </c>
      <c r="AJ33" s="12">
        <v>6</v>
      </c>
      <c r="AK33" s="12"/>
      <c r="AL33" s="12"/>
      <c r="AM33" s="12">
        <v>6</v>
      </c>
      <c r="AN33" s="12">
        <v>6</v>
      </c>
      <c r="AO33" s="12"/>
      <c r="AP33" s="12">
        <v>6</v>
      </c>
      <c r="AQ33" s="12">
        <v>6</v>
      </c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>
        <f t="shared" si="11"/>
        <v>72</v>
      </c>
      <c r="BF33" s="6"/>
    </row>
    <row r="34" spans="1:58" s="20" customFormat="1" ht="9.75" customHeight="1" x14ac:dyDescent="0.25">
      <c r="A34" s="64"/>
      <c r="B34" s="68" t="s">
        <v>118</v>
      </c>
      <c r="C34" s="69" t="s">
        <v>120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>
        <v>6</v>
      </c>
      <c r="AQ34" s="18">
        <v>12</v>
      </c>
      <c r="AR34" s="18"/>
      <c r="AS34" s="18"/>
      <c r="AT34" s="18">
        <v>12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>
        <f>SUM(D34:BD34)</f>
        <v>30</v>
      </c>
      <c r="BF34" s="19"/>
    </row>
    <row r="35" spans="1:58" s="20" customFormat="1" x14ac:dyDescent="0.25">
      <c r="A35" s="49"/>
      <c r="B35" s="75" t="s">
        <v>53</v>
      </c>
      <c r="C35" s="75"/>
      <c r="D35" s="18">
        <f>D6+D16+D34</f>
        <v>36</v>
      </c>
      <c r="E35" s="18">
        <f t="shared" ref="E35:BE35" si="14">E6+E16+E34</f>
        <v>36</v>
      </c>
      <c r="F35" s="18">
        <f t="shared" si="14"/>
        <v>36</v>
      </c>
      <c r="G35" s="18">
        <f t="shared" si="14"/>
        <v>36</v>
      </c>
      <c r="H35" s="18">
        <f t="shared" si="14"/>
        <v>36</v>
      </c>
      <c r="I35" s="18">
        <f t="shared" si="14"/>
        <v>36</v>
      </c>
      <c r="J35" s="18">
        <f t="shared" si="14"/>
        <v>36</v>
      </c>
      <c r="K35" s="18">
        <f t="shared" si="14"/>
        <v>36</v>
      </c>
      <c r="L35" s="18">
        <f t="shared" si="14"/>
        <v>36</v>
      </c>
      <c r="M35" s="18">
        <f t="shared" si="14"/>
        <v>36</v>
      </c>
      <c r="N35" s="18">
        <f t="shared" si="14"/>
        <v>36</v>
      </c>
      <c r="O35" s="18">
        <f t="shared" si="14"/>
        <v>36</v>
      </c>
      <c r="P35" s="18">
        <f t="shared" si="14"/>
        <v>36</v>
      </c>
      <c r="Q35" s="18">
        <f t="shared" si="14"/>
        <v>36</v>
      </c>
      <c r="R35" s="18">
        <f t="shared" si="14"/>
        <v>36</v>
      </c>
      <c r="S35" s="18">
        <f t="shared" si="14"/>
        <v>36</v>
      </c>
      <c r="T35" s="18">
        <f t="shared" si="14"/>
        <v>36</v>
      </c>
      <c r="U35" s="18">
        <f t="shared" si="14"/>
        <v>0</v>
      </c>
      <c r="V35" s="18">
        <f t="shared" si="14"/>
        <v>0</v>
      </c>
      <c r="W35" s="18">
        <f t="shared" si="14"/>
        <v>36</v>
      </c>
      <c r="X35" s="18">
        <f t="shared" si="14"/>
        <v>36</v>
      </c>
      <c r="Y35" s="18">
        <f t="shared" si="14"/>
        <v>36</v>
      </c>
      <c r="Z35" s="18">
        <f t="shared" si="14"/>
        <v>36</v>
      </c>
      <c r="AA35" s="18">
        <f t="shared" si="14"/>
        <v>36</v>
      </c>
      <c r="AB35" s="18">
        <f t="shared" si="14"/>
        <v>36</v>
      </c>
      <c r="AC35" s="18">
        <f t="shared" si="14"/>
        <v>36</v>
      </c>
      <c r="AD35" s="18">
        <f t="shared" si="14"/>
        <v>36</v>
      </c>
      <c r="AE35" s="18">
        <f t="shared" si="14"/>
        <v>36</v>
      </c>
      <c r="AF35" s="18">
        <f t="shared" si="14"/>
        <v>36</v>
      </c>
      <c r="AG35" s="18">
        <f t="shared" si="14"/>
        <v>36</v>
      </c>
      <c r="AH35" s="18">
        <f t="shared" si="14"/>
        <v>36</v>
      </c>
      <c r="AI35" s="18">
        <f t="shared" si="14"/>
        <v>36</v>
      </c>
      <c r="AJ35" s="18">
        <f t="shared" si="14"/>
        <v>36</v>
      </c>
      <c r="AK35" s="18">
        <f t="shared" si="14"/>
        <v>36</v>
      </c>
      <c r="AL35" s="18">
        <f t="shared" si="14"/>
        <v>36</v>
      </c>
      <c r="AM35" s="18">
        <f t="shared" si="14"/>
        <v>36</v>
      </c>
      <c r="AN35" s="18">
        <f t="shared" si="14"/>
        <v>36</v>
      </c>
      <c r="AO35" s="18">
        <f t="shared" si="14"/>
        <v>36</v>
      </c>
      <c r="AP35" s="18">
        <f t="shared" si="14"/>
        <v>36</v>
      </c>
      <c r="AQ35" s="18">
        <f t="shared" si="14"/>
        <v>36</v>
      </c>
      <c r="AR35" s="18">
        <f t="shared" si="14"/>
        <v>36</v>
      </c>
      <c r="AS35" s="18">
        <f t="shared" si="14"/>
        <v>36</v>
      </c>
      <c r="AT35" s="18">
        <f t="shared" si="14"/>
        <v>36</v>
      </c>
      <c r="AU35" s="18">
        <f t="shared" si="14"/>
        <v>0</v>
      </c>
      <c r="AV35" s="18">
        <f t="shared" si="14"/>
        <v>0</v>
      </c>
      <c r="AW35" s="18">
        <f t="shared" si="14"/>
        <v>0</v>
      </c>
      <c r="AX35" s="18">
        <f t="shared" si="14"/>
        <v>0</v>
      </c>
      <c r="AY35" s="18">
        <f t="shared" si="14"/>
        <v>0</v>
      </c>
      <c r="AZ35" s="18">
        <f t="shared" si="14"/>
        <v>0</v>
      </c>
      <c r="BA35" s="18">
        <f t="shared" si="14"/>
        <v>0</v>
      </c>
      <c r="BB35" s="18">
        <f t="shared" si="14"/>
        <v>0</v>
      </c>
      <c r="BC35" s="18">
        <f t="shared" si="14"/>
        <v>0</v>
      </c>
      <c r="BD35" s="18">
        <f t="shared" si="14"/>
        <v>0</v>
      </c>
      <c r="BE35" s="18">
        <f t="shared" si="14"/>
        <v>1476</v>
      </c>
    </row>
    <row r="37" spans="1:58" x14ac:dyDescent="0.2">
      <c r="B37" s="22"/>
      <c r="C37" s="11"/>
      <c r="D37" s="11"/>
      <c r="E37" s="11"/>
    </row>
    <row r="39" spans="1:58" x14ac:dyDescent="0.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</sheetData>
  <mergeCells count="21">
    <mergeCell ref="B39:AB39"/>
    <mergeCell ref="B35:C35"/>
    <mergeCell ref="A6:A33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A1:A5"/>
    <mergeCell ref="B1:B5"/>
    <mergeCell ref="C1:C5"/>
    <mergeCell ref="E1:G1"/>
    <mergeCell ref="I1:L1"/>
    <mergeCell ref="AM1:AP1"/>
    <mergeCell ref="AR1:AT1"/>
    <mergeCell ref="AV1:AY1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31"/>
  <sheetViews>
    <sheetView zoomScale="120" zoomScaleNormal="120" workbookViewId="0">
      <selection activeCell="AT30" sqref="AT30"/>
    </sheetView>
  </sheetViews>
  <sheetFormatPr defaultRowHeight="10.5" x14ac:dyDescent="0.2"/>
  <cols>
    <col min="1" max="1" width="1.28515625" style="1" customWidth="1"/>
    <col min="2" max="2" width="6.42578125" style="23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2" t="s">
        <v>117</v>
      </c>
      <c r="B1" s="83" t="s">
        <v>0</v>
      </c>
      <c r="C1" s="86" t="s">
        <v>1</v>
      </c>
      <c r="D1" s="2" t="s">
        <v>2</v>
      </c>
      <c r="E1" s="76" t="s">
        <v>3</v>
      </c>
      <c r="F1" s="77"/>
      <c r="G1" s="78"/>
      <c r="H1" s="2" t="s">
        <v>4</v>
      </c>
      <c r="I1" s="76" t="s">
        <v>5</v>
      </c>
      <c r="J1" s="77"/>
      <c r="K1" s="77"/>
      <c r="L1" s="78"/>
      <c r="M1" s="76" t="s">
        <v>6</v>
      </c>
      <c r="N1" s="77"/>
      <c r="O1" s="77"/>
      <c r="P1" s="78"/>
      <c r="Q1" s="2" t="s">
        <v>7</v>
      </c>
      <c r="R1" s="76" t="s">
        <v>8</v>
      </c>
      <c r="S1" s="77"/>
      <c r="T1" s="78"/>
      <c r="U1" s="2" t="s">
        <v>9</v>
      </c>
      <c r="V1" s="76" t="s">
        <v>10</v>
      </c>
      <c r="W1" s="77"/>
      <c r="X1" s="77"/>
      <c r="Y1" s="78"/>
      <c r="Z1" s="2" t="s">
        <v>11</v>
      </c>
      <c r="AA1" s="76" t="s">
        <v>12</v>
      </c>
      <c r="AB1" s="77"/>
      <c r="AC1" s="78"/>
      <c r="AD1" s="2" t="s">
        <v>13</v>
      </c>
      <c r="AE1" s="76" t="s">
        <v>14</v>
      </c>
      <c r="AF1" s="77"/>
      <c r="AG1" s="78"/>
      <c r="AH1" s="2" t="s">
        <v>15</v>
      </c>
      <c r="AI1" s="76" t="s">
        <v>16</v>
      </c>
      <c r="AJ1" s="77"/>
      <c r="AK1" s="78"/>
      <c r="AL1" s="2" t="s">
        <v>17</v>
      </c>
      <c r="AM1" s="76" t="s">
        <v>18</v>
      </c>
      <c r="AN1" s="77"/>
      <c r="AO1" s="77"/>
      <c r="AP1" s="78"/>
      <c r="AQ1" s="2" t="s">
        <v>19</v>
      </c>
      <c r="AR1" s="76" t="s">
        <v>20</v>
      </c>
      <c r="AS1" s="77"/>
      <c r="AT1" s="78"/>
      <c r="AU1" s="2" t="s">
        <v>21</v>
      </c>
      <c r="AV1" s="76" t="s">
        <v>22</v>
      </c>
      <c r="AW1" s="77"/>
      <c r="AX1" s="77"/>
      <c r="AY1" s="78"/>
      <c r="AZ1" s="76" t="s">
        <v>23</v>
      </c>
      <c r="BA1" s="77"/>
      <c r="BB1" s="77"/>
      <c r="BC1" s="78"/>
      <c r="BD1" s="3" t="s">
        <v>24</v>
      </c>
      <c r="BE1" s="79" t="s">
        <v>25</v>
      </c>
      <c r="BF1" s="4"/>
    </row>
    <row r="2" spans="1:58" s="5" customFormat="1" ht="9.9499999999999993" customHeight="1" x14ac:dyDescent="0.25">
      <c r="A2" s="82"/>
      <c r="B2" s="84"/>
      <c r="C2" s="87"/>
      <c r="D2" s="76" t="s">
        <v>26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80"/>
      <c r="BF2" s="6"/>
    </row>
    <row r="3" spans="1:58" s="5" customFormat="1" ht="12.75" x14ac:dyDescent="0.25">
      <c r="A3" s="82"/>
      <c r="B3" s="84"/>
      <c r="C3" s="87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80"/>
      <c r="BF3" s="6"/>
    </row>
    <row r="4" spans="1:58" s="5" customFormat="1" ht="13.5" customHeight="1" x14ac:dyDescent="0.25">
      <c r="A4" s="82"/>
      <c r="B4" s="84"/>
      <c r="C4" s="87"/>
      <c r="D4" s="76" t="s">
        <v>27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80"/>
      <c r="BF4" s="6"/>
    </row>
    <row r="5" spans="1:58" ht="12" customHeight="1" x14ac:dyDescent="0.2">
      <c r="A5" s="82"/>
      <c r="B5" s="85"/>
      <c r="C5" s="88"/>
      <c r="D5" s="24">
        <v>1</v>
      </c>
      <c r="E5" s="24">
        <v>2</v>
      </c>
      <c r="F5" s="24">
        <v>3</v>
      </c>
      <c r="G5" s="24">
        <v>4</v>
      </c>
      <c r="H5" s="24">
        <v>5</v>
      </c>
      <c r="I5" s="24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4">
        <v>12</v>
      </c>
      <c r="P5" s="24">
        <v>13</v>
      </c>
      <c r="Q5" s="24">
        <v>14</v>
      </c>
      <c r="R5" s="24">
        <v>15</v>
      </c>
      <c r="S5" s="24">
        <v>16</v>
      </c>
      <c r="T5" s="24">
        <v>17</v>
      </c>
      <c r="U5" s="24">
        <v>18</v>
      </c>
      <c r="V5" s="24">
        <v>19</v>
      </c>
      <c r="W5" s="24">
        <v>20</v>
      </c>
      <c r="X5" s="24">
        <v>21</v>
      </c>
      <c r="Y5" s="24">
        <v>22</v>
      </c>
      <c r="Z5" s="24">
        <v>23</v>
      </c>
      <c r="AA5" s="24">
        <v>24</v>
      </c>
      <c r="AB5" s="24">
        <v>25</v>
      </c>
      <c r="AC5" s="24">
        <v>26</v>
      </c>
      <c r="AD5" s="24">
        <v>27</v>
      </c>
      <c r="AE5" s="24">
        <v>28</v>
      </c>
      <c r="AF5" s="24">
        <v>29</v>
      </c>
      <c r="AG5" s="24">
        <v>30</v>
      </c>
      <c r="AH5" s="24">
        <v>31</v>
      </c>
      <c r="AI5" s="24">
        <v>32</v>
      </c>
      <c r="AJ5" s="24">
        <v>33</v>
      </c>
      <c r="AK5" s="24">
        <v>34</v>
      </c>
      <c r="AL5" s="24">
        <v>35</v>
      </c>
      <c r="AM5" s="24">
        <v>36</v>
      </c>
      <c r="AN5" s="24">
        <v>37</v>
      </c>
      <c r="AO5" s="24">
        <v>38</v>
      </c>
      <c r="AP5" s="24">
        <v>39</v>
      </c>
      <c r="AQ5" s="24">
        <v>40</v>
      </c>
      <c r="AR5" s="24">
        <v>41</v>
      </c>
      <c r="AS5" s="24">
        <v>42</v>
      </c>
      <c r="AT5" s="24">
        <v>43</v>
      </c>
      <c r="AU5" s="24">
        <v>44</v>
      </c>
      <c r="AV5" s="24">
        <v>45</v>
      </c>
      <c r="AW5" s="24">
        <v>46</v>
      </c>
      <c r="AX5" s="24">
        <v>47</v>
      </c>
      <c r="AY5" s="24">
        <v>48</v>
      </c>
      <c r="AZ5" s="24">
        <v>49</v>
      </c>
      <c r="BA5" s="24">
        <v>50</v>
      </c>
      <c r="BB5" s="24">
        <v>51</v>
      </c>
      <c r="BC5" s="24">
        <v>52</v>
      </c>
      <c r="BD5" s="25">
        <v>53</v>
      </c>
      <c r="BE5" s="81"/>
      <c r="BF5" s="11"/>
    </row>
    <row r="6" spans="1:58" s="20" customFormat="1" ht="23.25" hidden="1" customHeight="1" x14ac:dyDescent="0.15">
      <c r="A6" s="82"/>
      <c r="B6" s="51"/>
      <c r="C6" s="5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</row>
    <row r="7" spans="1:58" s="5" customFormat="1" ht="9.75" hidden="1" customHeight="1" x14ac:dyDescent="0.25">
      <c r="A7" s="82"/>
      <c r="B7" s="53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6"/>
    </row>
    <row r="8" spans="1:58" s="5" customFormat="1" ht="9.75" hidden="1" customHeight="1" x14ac:dyDescent="0.25">
      <c r="A8" s="82"/>
      <c r="B8" s="53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6"/>
    </row>
    <row r="9" spans="1:58" s="20" customFormat="1" ht="10.5" customHeight="1" x14ac:dyDescent="0.25">
      <c r="A9" s="82"/>
      <c r="B9" s="46" t="s">
        <v>35</v>
      </c>
      <c r="C9" s="47" t="s">
        <v>36</v>
      </c>
      <c r="D9" s="18">
        <f>D10+D15</f>
        <v>36</v>
      </c>
      <c r="E9" s="18">
        <f t="shared" ref="E9:BD9" si="0">E10+E15</f>
        <v>36</v>
      </c>
      <c r="F9" s="18">
        <f t="shared" si="0"/>
        <v>36</v>
      </c>
      <c r="G9" s="18">
        <f t="shared" si="0"/>
        <v>36</v>
      </c>
      <c r="H9" s="18">
        <f t="shared" si="0"/>
        <v>36</v>
      </c>
      <c r="I9" s="18">
        <f t="shared" si="0"/>
        <v>36</v>
      </c>
      <c r="J9" s="18">
        <f t="shared" si="0"/>
        <v>36</v>
      </c>
      <c r="K9" s="18">
        <f t="shared" si="0"/>
        <v>36</v>
      </c>
      <c r="L9" s="18">
        <f t="shared" si="0"/>
        <v>36</v>
      </c>
      <c r="M9" s="18">
        <f t="shared" si="0"/>
        <v>36</v>
      </c>
      <c r="N9" s="18">
        <f t="shared" si="0"/>
        <v>36</v>
      </c>
      <c r="O9" s="18">
        <f t="shared" si="0"/>
        <v>36</v>
      </c>
      <c r="P9" s="18">
        <f t="shared" si="0"/>
        <v>36</v>
      </c>
      <c r="Q9" s="18">
        <f t="shared" si="0"/>
        <v>36</v>
      </c>
      <c r="R9" s="18">
        <f t="shared" si="0"/>
        <v>36</v>
      </c>
      <c r="S9" s="18">
        <f t="shared" si="0"/>
        <v>36</v>
      </c>
      <c r="T9" s="18">
        <f t="shared" si="0"/>
        <v>36</v>
      </c>
      <c r="U9" s="18">
        <f t="shared" si="0"/>
        <v>0</v>
      </c>
      <c r="V9" s="18">
        <f t="shared" si="0"/>
        <v>0</v>
      </c>
      <c r="W9" s="18">
        <f t="shared" si="0"/>
        <v>36</v>
      </c>
      <c r="X9" s="18">
        <f t="shared" si="0"/>
        <v>36</v>
      </c>
      <c r="Y9" s="18">
        <f t="shared" si="0"/>
        <v>36</v>
      </c>
      <c r="Z9" s="18">
        <f t="shared" si="0"/>
        <v>36</v>
      </c>
      <c r="AA9" s="18">
        <f t="shared" si="0"/>
        <v>36</v>
      </c>
      <c r="AB9" s="18">
        <f t="shared" si="0"/>
        <v>36</v>
      </c>
      <c r="AC9" s="18">
        <f t="shared" si="0"/>
        <v>36</v>
      </c>
      <c r="AD9" s="18">
        <f t="shared" si="0"/>
        <v>36</v>
      </c>
      <c r="AE9" s="18">
        <f t="shared" si="0"/>
        <v>36</v>
      </c>
      <c r="AF9" s="18">
        <f t="shared" si="0"/>
        <v>36</v>
      </c>
      <c r="AG9" s="18">
        <f t="shared" si="0"/>
        <v>36</v>
      </c>
      <c r="AH9" s="18">
        <f t="shared" si="0"/>
        <v>36</v>
      </c>
      <c r="AI9" s="18">
        <f t="shared" si="0"/>
        <v>36</v>
      </c>
      <c r="AJ9" s="18">
        <f t="shared" si="0"/>
        <v>36</v>
      </c>
      <c r="AK9" s="18">
        <f t="shared" si="0"/>
        <v>36</v>
      </c>
      <c r="AL9" s="18">
        <f t="shared" si="0"/>
        <v>36</v>
      </c>
      <c r="AM9" s="18">
        <f t="shared" si="0"/>
        <v>36</v>
      </c>
      <c r="AN9" s="18">
        <f t="shared" si="0"/>
        <v>36</v>
      </c>
      <c r="AO9" s="18">
        <f t="shared" si="0"/>
        <v>36</v>
      </c>
      <c r="AP9" s="18">
        <f t="shared" si="0"/>
        <v>36</v>
      </c>
      <c r="AQ9" s="18">
        <f t="shared" si="0"/>
        <v>36</v>
      </c>
      <c r="AR9" s="18">
        <f t="shared" si="0"/>
        <v>12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8">
        <f t="shared" si="0"/>
        <v>0</v>
      </c>
      <c r="AW9" s="18">
        <f t="shared" si="0"/>
        <v>0</v>
      </c>
      <c r="AX9" s="18">
        <f t="shared" si="0"/>
        <v>0</v>
      </c>
      <c r="AY9" s="18">
        <f t="shared" si="0"/>
        <v>0</v>
      </c>
      <c r="AZ9" s="18">
        <f t="shared" si="0"/>
        <v>0</v>
      </c>
      <c r="BA9" s="18">
        <f t="shared" si="0"/>
        <v>0</v>
      </c>
      <c r="BB9" s="18">
        <f t="shared" si="0"/>
        <v>0</v>
      </c>
      <c r="BC9" s="18">
        <f t="shared" si="0"/>
        <v>0</v>
      </c>
      <c r="BD9" s="18">
        <f t="shared" si="0"/>
        <v>0</v>
      </c>
      <c r="BE9" s="18">
        <f t="shared" ref="BE9" si="1">BE10+BE15</f>
        <v>1380</v>
      </c>
      <c r="BF9" s="19"/>
    </row>
    <row r="10" spans="1:58" s="20" customFormat="1" ht="10.5" customHeight="1" x14ac:dyDescent="0.25">
      <c r="A10" s="82"/>
      <c r="B10" s="46" t="s">
        <v>37</v>
      </c>
      <c r="C10" s="47" t="s">
        <v>41</v>
      </c>
      <c r="D10" s="18">
        <f>D11+D12+D13+D14</f>
        <v>12</v>
      </c>
      <c r="E10" s="18">
        <f t="shared" ref="E10:BE10" si="2">E11+E12+E13+E14</f>
        <v>12</v>
      </c>
      <c r="F10" s="18">
        <f t="shared" si="2"/>
        <v>8</v>
      </c>
      <c r="G10" s="18">
        <f t="shared" si="2"/>
        <v>10</v>
      </c>
      <c r="H10" s="18">
        <f t="shared" si="2"/>
        <v>8</v>
      </c>
      <c r="I10" s="18">
        <f t="shared" si="2"/>
        <v>10</v>
      </c>
      <c r="J10" s="18">
        <f t="shared" si="2"/>
        <v>8</v>
      </c>
      <c r="K10" s="18">
        <f t="shared" si="2"/>
        <v>12</v>
      </c>
      <c r="L10" s="18">
        <f t="shared" si="2"/>
        <v>8</v>
      </c>
      <c r="M10" s="18">
        <f t="shared" si="2"/>
        <v>10</v>
      </c>
      <c r="N10" s="18">
        <f t="shared" si="2"/>
        <v>8</v>
      </c>
      <c r="O10" s="18">
        <f t="shared" si="2"/>
        <v>0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8</v>
      </c>
      <c r="X10" s="18">
        <f t="shared" si="2"/>
        <v>6</v>
      </c>
      <c r="Y10" s="18">
        <f t="shared" si="2"/>
        <v>4</v>
      </c>
      <c r="Z10" s="18">
        <f t="shared" si="2"/>
        <v>6</v>
      </c>
      <c r="AA10" s="18">
        <f t="shared" si="2"/>
        <v>8</v>
      </c>
      <c r="AB10" s="18">
        <f t="shared" si="2"/>
        <v>4</v>
      </c>
      <c r="AC10" s="18">
        <f t="shared" si="2"/>
        <v>8</v>
      </c>
      <c r="AD10" s="18">
        <f t="shared" si="2"/>
        <v>6</v>
      </c>
      <c r="AE10" s="18">
        <f t="shared" si="2"/>
        <v>4</v>
      </c>
      <c r="AF10" s="18">
        <f t="shared" si="2"/>
        <v>6</v>
      </c>
      <c r="AG10" s="18">
        <f t="shared" si="2"/>
        <v>8</v>
      </c>
      <c r="AH10" s="18">
        <f t="shared" si="2"/>
        <v>6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2"/>
        <v>0</v>
      </c>
      <c r="AY10" s="18">
        <f t="shared" si="2"/>
        <v>0</v>
      </c>
      <c r="AZ10" s="18">
        <f t="shared" si="2"/>
        <v>0</v>
      </c>
      <c r="BA10" s="18">
        <f t="shared" si="2"/>
        <v>0</v>
      </c>
      <c r="BB10" s="18">
        <f t="shared" si="2"/>
        <v>0</v>
      </c>
      <c r="BC10" s="18">
        <f t="shared" si="2"/>
        <v>0</v>
      </c>
      <c r="BD10" s="18">
        <f t="shared" si="2"/>
        <v>0</v>
      </c>
      <c r="BE10" s="18">
        <f t="shared" si="2"/>
        <v>180</v>
      </c>
      <c r="BF10" s="19"/>
    </row>
    <row r="11" spans="1:58" s="5" customFormat="1" ht="9.75" customHeight="1" x14ac:dyDescent="0.25">
      <c r="A11" s="82"/>
      <c r="B11" s="44" t="s">
        <v>128</v>
      </c>
      <c r="C11" s="45" t="s">
        <v>44</v>
      </c>
      <c r="D11" s="12">
        <v>4</v>
      </c>
      <c r="E11" s="12">
        <v>4</v>
      </c>
      <c r="F11" s="12">
        <v>4</v>
      </c>
      <c r="G11" s="12">
        <v>2</v>
      </c>
      <c r="H11" s="12">
        <v>2</v>
      </c>
      <c r="I11" s="12">
        <v>2</v>
      </c>
      <c r="J11" s="12">
        <v>2</v>
      </c>
      <c r="K11" s="12">
        <v>4</v>
      </c>
      <c r="L11" s="12">
        <v>4</v>
      </c>
      <c r="M11" s="12">
        <v>2</v>
      </c>
      <c r="N11" s="12">
        <v>2</v>
      </c>
      <c r="O11" s="12"/>
      <c r="P11" s="12"/>
      <c r="Q11" s="12"/>
      <c r="R11" s="12"/>
      <c r="S11" s="12"/>
      <c r="T11" s="12"/>
      <c r="U11" s="12"/>
      <c r="V11" s="12"/>
      <c r="W11" s="12">
        <v>4</v>
      </c>
      <c r="X11" s="12">
        <v>2</v>
      </c>
      <c r="Y11" s="12">
        <v>4</v>
      </c>
      <c r="Z11" s="12">
        <v>2</v>
      </c>
      <c r="AA11" s="12">
        <v>4</v>
      </c>
      <c r="AB11" s="12">
        <v>2</v>
      </c>
      <c r="AC11" s="12">
        <v>4</v>
      </c>
      <c r="AD11" s="12">
        <v>2</v>
      </c>
      <c r="AE11" s="12">
        <v>4</v>
      </c>
      <c r="AF11" s="12">
        <v>2</v>
      </c>
      <c r="AG11" s="12">
        <v>4</v>
      </c>
      <c r="AH11" s="12">
        <v>2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>
        <f t="shared" ref="BE11:BE14" si="3">SUM(D11:BD11)</f>
        <v>68</v>
      </c>
      <c r="BF11" s="6"/>
    </row>
    <row r="12" spans="1:58" s="5" customFormat="1" ht="9.75" customHeight="1" x14ac:dyDescent="0.25">
      <c r="A12" s="82"/>
      <c r="B12" s="44" t="s">
        <v>104</v>
      </c>
      <c r="C12" s="45" t="s">
        <v>34</v>
      </c>
      <c r="D12" s="26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/>
      <c r="M12" s="12">
        <v>2</v>
      </c>
      <c r="N12" s="12">
        <v>2</v>
      </c>
      <c r="O12" s="12"/>
      <c r="P12" s="12"/>
      <c r="Q12" s="12"/>
      <c r="R12" s="12"/>
      <c r="S12" s="12"/>
      <c r="T12" s="12"/>
      <c r="U12" s="12"/>
      <c r="V12" s="12"/>
      <c r="W12" s="12">
        <v>2</v>
      </c>
      <c r="X12" s="12">
        <v>2</v>
      </c>
      <c r="Y12" s="12"/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/>
      <c r="AF12" s="12">
        <v>2</v>
      </c>
      <c r="AG12" s="12">
        <v>2</v>
      </c>
      <c r="AH12" s="12">
        <v>2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3"/>
        <v>40</v>
      </c>
      <c r="BF12" s="6"/>
    </row>
    <row r="13" spans="1:58" s="5" customFormat="1" ht="9.75" customHeight="1" x14ac:dyDescent="0.25">
      <c r="A13" s="82"/>
      <c r="B13" s="44" t="s">
        <v>105</v>
      </c>
      <c r="C13" s="43" t="s">
        <v>106</v>
      </c>
      <c r="D13" s="12">
        <v>4</v>
      </c>
      <c r="E13" s="12">
        <v>4</v>
      </c>
      <c r="F13" s="12">
        <v>2</v>
      </c>
      <c r="G13" s="12">
        <v>4</v>
      </c>
      <c r="H13" s="12">
        <v>2</v>
      </c>
      <c r="I13" s="12">
        <v>4</v>
      </c>
      <c r="J13" s="12">
        <v>4</v>
      </c>
      <c r="K13" s="12">
        <v>4</v>
      </c>
      <c r="L13" s="12">
        <v>2</v>
      </c>
      <c r="M13" s="12">
        <v>4</v>
      </c>
      <c r="N13" s="12">
        <v>2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f t="shared" si="3"/>
        <v>36</v>
      </c>
      <c r="BF13" s="6"/>
    </row>
    <row r="14" spans="1:58" s="5" customFormat="1" ht="21" customHeight="1" x14ac:dyDescent="0.25">
      <c r="A14" s="82"/>
      <c r="B14" s="44" t="s">
        <v>42</v>
      </c>
      <c r="C14" s="43" t="s">
        <v>92</v>
      </c>
      <c r="D14" s="13">
        <v>2</v>
      </c>
      <c r="E14" s="12">
        <v>2</v>
      </c>
      <c r="F14" s="12"/>
      <c r="G14" s="12">
        <v>2</v>
      </c>
      <c r="H14" s="12">
        <v>2</v>
      </c>
      <c r="I14" s="12">
        <v>2</v>
      </c>
      <c r="J14" s="12"/>
      <c r="K14" s="12">
        <v>2</v>
      </c>
      <c r="L14" s="12">
        <v>2</v>
      </c>
      <c r="M14" s="12">
        <v>2</v>
      </c>
      <c r="N14" s="12">
        <v>2</v>
      </c>
      <c r="O14" s="12"/>
      <c r="P14" s="12"/>
      <c r="Q14" s="12"/>
      <c r="R14" s="12"/>
      <c r="S14" s="12"/>
      <c r="T14" s="12"/>
      <c r="U14" s="12"/>
      <c r="V14" s="12"/>
      <c r="W14" s="12">
        <v>2</v>
      </c>
      <c r="X14" s="12">
        <v>2</v>
      </c>
      <c r="Y14" s="12"/>
      <c r="Z14" s="12">
        <v>2</v>
      </c>
      <c r="AA14" s="12">
        <v>2</v>
      </c>
      <c r="AB14" s="12"/>
      <c r="AC14" s="12">
        <v>2</v>
      </c>
      <c r="AD14" s="12">
        <v>2</v>
      </c>
      <c r="AE14" s="12"/>
      <c r="AF14" s="12">
        <v>2</v>
      </c>
      <c r="AG14" s="12">
        <v>2</v>
      </c>
      <c r="AH14" s="12">
        <v>2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 t="shared" si="3"/>
        <v>36</v>
      </c>
      <c r="BF14" s="6"/>
    </row>
    <row r="15" spans="1:58" s="20" customFormat="1" ht="12.75" customHeight="1" x14ac:dyDescent="0.25">
      <c r="A15" s="82"/>
      <c r="B15" s="46" t="s">
        <v>38</v>
      </c>
      <c r="C15" s="47" t="s">
        <v>39</v>
      </c>
      <c r="D15" s="18">
        <f>D16+D21</f>
        <v>24</v>
      </c>
      <c r="E15" s="18">
        <f t="shared" ref="E15:BD15" si="4">E16+E21</f>
        <v>24</v>
      </c>
      <c r="F15" s="18">
        <f t="shared" si="4"/>
        <v>28</v>
      </c>
      <c r="G15" s="18">
        <f t="shared" si="4"/>
        <v>26</v>
      </c>
      <c r="H15" s="18">
        <f t="shared" si="4"/>
        <v>28</v>
      </c>
      <c r="I15" s="18">
        <f t="shared" si="4"/>
        <v>26</v>
      </c>
      <c r="J15" s="18">
        <f t="shared" si="4"/>
        <v>28</v>
      </c>
      <c r="K15" s="18">
        <f t="shared" si="4"/>
        <v>24</v>
      </c>
      <c r="L15" s="18">
        <f t="shared" si="4"/>
        <v>28</v>
      </c>
      <c r="M15" s="18">
        <f t="shared" si="4"/>
        <v>26</v>
      </c>
      <c r="N15" s="18">
        <f t="shared" si="4"/>
        <v>28</v>
      </c>
      <c r="O15" s="18">
        <f t="shared" si="4"/>
        <v>36</v>
      </c>
      <c r="P15" s="18">
        <f t="shared" si="4"/>
        <v>36</v>
      </c>
      <c r="Q15" s="18">
        <f t="shared" si="4"/>
        <v>36</v>
      </c>
      <c r="R15" s="18">
        <f t="shared" si="4"/>
        <v>36</v>
      </c>
      <c r="S15" s="18">
        <f t="shared" si="4"/>
        <v>36</v>
      </c>
      <c r="T15" s="18">
        <f t="shared" si="4"/>
        <v>36</v>
      </c>
      <c r="U15" s="18">
        <f t="shared" si="4"/>
        <v>0</v>
      </c>
      <c r="V15" s="18">
        <f t="shared" si="4"/>
        <v>0</v>
      </c>
      <c r="W15" s="18">
        <f t="shared" si="4"/>
        <v>28</v>
      </c>
      <c r="X15" s="18">
        <f t="shared" si="4"/>
        <v>30</v>
      </c>
      <c r="Y15" s="18">
        <f t="shared" si="4"/>
        <v>32</v>
      </c>
      <c r="Z15" s="18">
        <f t="shared" si="4"/>
        <v>30</v>
      </c>
      <c r="AA15" s="18">
        <f t="shared" si="4"/>
        <v>28</v>
      </c>
      <c r="AB15" s="18">
        <f t="shared" si="4"/>
        <v>32</v>
      </c>
      <c r="AC15" s="18">
        <f t="shared" si="4"/>
        <v>28</v>
      </c>
      <c r="AD15" s="18">
        <f t="shared" si="4"/>
        <v>30</v>
      </c>
      <c r="AE15" s="18">
        <f t="shared" si="4"/>
        <v>32</v>
      </c>
      <c r="AF15" s="18">
        <f t="shared" si="4"/>
        <v>30</v>
      </c>
      <c r="AG15" s="18">
        <f t="shared" si="4"/>
        <v>28</v>
      </c>
      <c r="AH15" s="18">
        <f t="shared" si="4"/>
        <v>30</v>
      </c>
      <c r="AI15" s="18">
        <f t="shared" si="4"/>
        <v>36</v>
      </c>
      <c r="AJ15" s="18">
        <f t="shared" si="4"/>
        <v>36</v>
      </c>
      <c r="AK15" s="18">
        <f t="shared" si="4"/>
        <v>36</v>
      </c>
      <c r="AL15" s="18">
        <f t="shared" si="4"/>
        <v>36</v>
      </c>
      <c r="AM15" s="18">
        <f t="shared" si="4"/>
        <v>36</v>
      </c>
      <c r="AN15" s="18">
        <f t="shared" si="4"/>
        <v>36</v>
      </c>
      <c r="AO15" s="18">
        <f t="shared" si="4"/>
        <v>36</v>
      </c>
      <c r="AP15" s="18">
        <f t="shared" si="4"/>
        <v>36</v>
      </c>
      <c r="AQ15" s="18">
        <f t="shared" si="4"/>
        <v>36</v>
      </c>
      <c r="AR15" s="18">
        <f t="shared" si="4"/>
        <v>12</v>
      </c>
      <c r="AS15" s="18">
        <f t="shared" si="4"/>
        <v>0</v>
      </c>
      <c r="AT15" s="18">
        <f t="shared" si="4"/>
        <v>0</v>
      </c>
      <c r="AU15" s="18">
        <f t="shared" si="4"/>
        <v>0</v>
      </c>
      <c r="AV15" s="18">
        <f t="shared" si="4"/>
        <v>0</v>
      </c>
      <c r="AW15" s="18">
        <f t="shared" si="4"/>
        <v>0</v>
      </c>
      <c r="AX15" s="18">
        <f t="shared" si="4"/>
        <v>0</v>
      </c>
      <c r="AY15" s="18">
        <f t="shared" si="4"/>
        <v>0</v>
      </c>
      <c r="AZ15" s="18">
        <f t="shared" si="4"/>
        <v>0</v>
      </c>
      <c r="BA15" s="18">
        <f t="shared" si="4"/>
        <v>0</v>
      </c>
      <c r="BB15" s="18">
        <f t="shared" si="4"/>
        <v>0</v>
      </c>
      <c r="BC15" s="18">
        <f t="shared" si="4"/>
        <v>0</v>
      </c>
      <c r="BD15" s="18">
        <f t="shared" si="4"/>
        <v>0</v>
      </c>
      <c r="BE15" s="18">
        <f t="shared" ref="BE15" si="5">BE16+BE21</f>
        <v>1200</v>
      </c>
      <c r="BF15" s="19"/>
    </row>
    <row r="16" spans="1:58" s="17" customFormat="1" ht="21.75" customHeight="1" x14ac:dyDescent="0.25">
      <c r="A16" s="82"/>
      <c r="B16" s="50"/>
      <c r="C16" s="48" t="s">
        <v>107</v>
      </c>
      <c r="D16" s="15">
        <f t="shared" ref="D16:BE16" si="6">D17+D18+D19+D20</f>
        <v>14</v>
      </c>
      <c r="E16" s="15">
        <f t="shared" si="6"/>
        <v>8</v>
      </c>
      <c r="F16" s="15">
        <f t="shared" si="6"/>
        <v>14</v>
      </c>
      <c r="G16" s="15">
        <f t="shared" si="6"/>
        <v>6</v>
      </c>
      <c r="H16" s="15">
        <f t="shared" si="6"/>
        <v>14</v>
      </c>
      <c r="I16" s="15">
        <f t="shared" si="6"/>
        <v>6</v>
      </c>
      <c r="J16" s="15">
        <f t="shared" si="6"/>
        <v>14</v>
      </c>
      <c r="K16" s="15">
        <f t="shared" si="6"/>
        <v>10</v>
      </c>
      <c r="L16" s="15">
        <f t="shared" si="6"/>
        <v>14</v>
      </c>
      <c r="M16" s="15">
        <f t="shared" si="6"/>
        <v>6</v>
      </c>
      <c r="N16" s="15">
        <f t="shared" si="6"/>
        <v>14</v>
      </c>
      <c r="O16" s="15">
        <f t="shared" si="6"/>
        <v>36</v>
      </c>
      <c r="P16" s="15">
        <f t="shared" si="6"/>
        <v>36</v>
      </c>
      <c r="Q16" s="15">
        <f t="shared" si="6"/>
        <v>36</v>
      </c>
      <c r="R16" s="15">
        <f t="shared" si="6"/>
        <v>36</v>
      </c>
      <c r="S16" s="15">
        <f t="shared" si="6"/>
        <v>0</v>
      </c>
      <c r="T16" s="15">
        <f t="shared" si="6"/>
        <v>0</v>
      </c>
      <c r="U16" s="15">
        <f t="shared" si="6"/>
        <v>0</v>
      </c>
      <c r="V16" s="15">
        <f t="shared" si="6"/>
        <v>0</v>
      </c>
      <c r="W16" s="15">
        <f t="shared" si="6"/>
        <v>10</v>
      </c>
      <c r="X16" s="15">
        <f t="shared" si="6"/>
        <v>14</v>
      </c>
      <c r="Y16" s="15">
        <f t="shared" si="6"/>
        <v>14</v>
      </c>
      <c r="Z16" s="15">
        <f t="shared" si="6"/>
        <v>14</v>
      </c>
      <c r="AA16" s="15">
        <f t="shared" si="6"/>
        <v>12</v>
      </c>
      <c r="AB16" s="15">
        <f t="shared" si="6"/>
        <v>14</v>
      </c>
      <c r="AC16" s="15">
        <f t="shared" si="6"/>
        <v>12</v>
      </c>
      <c r="AD16" s="15">
        <f t="shared" si="6"/>
        <v>14</v>
      </c>
      <c r="AE16" s="15">
        <f t="shared" si="6"/>
        <v>14</v>
      </c>
      <c r="AF16" s="15">
        <f t="shared" si="6"/>
        <v>14</v>
      </c>
      <c r="AG16" s="15">
        <f t="shared" si="6"/>
        <v>12</v>
      </c>
      <c r="AH16" s="15">
        <f t="shared" si="6"/>
        <v>14</v>
      </c>
      <c r="AI16" s="15">
        <f t="shared" si="6"/>
        <v>36</v>
      </c>
      <c r="AJ16" s="15">
        <f t="shared" si="6"/>
        <v>36</v>
      </c>
      <c r="AK16" s="15">
        <f t="shared" si="6"/>
        <v>36</v>
      </c>
      <c r="AL16" s="15">
        <f t="shared" si="6"/>
        <v>12</v>
      </c>
      <c r="AM16" s="15">
        <f t="shared" si="6"/>
        <v>0</v>
      </c>
      <c r="AN16" s="15">
        <f t="shared" si="6"/>
        <v>0</v>
      </c>
      <c r="AO16" s="15">
        <f t="shared" si="6"/>
        <v>0</v>
      </c>
      <c r="AP16" s="15">
        <f t="shared" si="6"/>
        <v>0</v>
      </c>
      <c r="AQ16" s="15">
        <f t="shared" si="6"/>
        <v>0</v>
      </c>
      <c r="AR16" s="15">
        <f t="shared" si="6"/>
        <v>0</v>
      </c>
      <c r="AS16" s="15">
        <f t="shared" si="6"/>
        <v>0</v>
      </c>
      <c r="AT16" s="15">
        <f t="shared" si="6"/>
        <v>0</v>
      </c>
      <c r="AU16" s="15">
        <f t="shared" si="6"/>
        <v>0</v>
      </c>
      <c r="AV16" s="15">
        <f t="shared" si="6"/>
        <v>0</v>
      </c>
      <c r="AW16" s="15">
        <f t="shared" si="6"/>
        <v>0</v>
      </c>
      <c r="AX16" s="15">
        <f t="shared" si="6"/>
        <v>0</v>
      </c>
      <c r="AY16" s="15">
        <f t="shared" si="6"/>
        <v>0</v>
      </c>
      <c r="AZ16" s="15">
        <f t="shared" si="6"/>
        <v>0</v>
      </c>
      <c r="BA16" s="15">
        <f t="shared" si="6"/>
        <v>0</v>
      </c>
      <c r="BB16" s="15">
        <f t="shared" si="6"/>
        <v>0</v>
      </c>
      <c r="BC16" s="15">
        <f t="shared" si="6"/>
        <v>0</v>
      </c>
      <c r="BD16" s="15">
        <f t="shared" si="6"/>
        <v>0</v>
      </c>
      <c r="BE16" s="15">
        <f t="shared" si="6"/>
        <v>542</v>
      </c>
      <c r="BF16" s="16"/>
    </row>
    <row r="17" spans="1:58" s="5" customFormat="1" ht="23.25" customHeight="1" x14ac:dyDescent="0.25">
      <c r="A17" s="82"/>
      <c r="B17" s="44" t="s">
        <v>108</v>
      </c>
      <c r="C17" s="45" t="s">
        <v>109</v>
      </c>
      <c r="D17" s="13">
        <v>2</v>
      </c>
      <c r="E17" s="12">
        <v>2</v>
      </c>
      <c r="F17" s="12">
        <v>2</v>
      </c>
      <c r="G17" s="12"/>
      <c r="H17" s="12">
        <v>2</v>
      </c>
      <c r="I17" s="12"/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/>
      <c r="P17" s="12"/>
      <c r="Q17" s="12"/>
      <c r="R17" s="12"/>
      <c r="S17" s="12"/>
      <c r="T17" s="12"/>
      <c r="U17" s="12"/>
      <c r="V17" s="12"/>
      <c r="W17" s="12">
        <v>4</v>
      </c>
      <c r="X17" s="12">
        <v>4</v>
      </c>
      <c r="Y17" s="12">
        <v>4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4</v>
      </c>
      <c r="AF17" s="12">
        <v>2</v>
      </c>
      <c r="AG17" s="12">
        <v>2</v>
      </c>
      <c r="AH17" s="12">
        <v>2</v>
      </c>
      <c r="AI17" s="12">
        <v>2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ref="BE17:BE24" si="7">SUM(D17:BD17)</f>
        <v>52</v>
      </c>
      <c r="BF17" s="6"/>
    </row>
    <row r="18" spans="1:58" s="5" customFormat="1" ht="20.25" customHeight="1" x14ac:dyDescent="0.25">
      <c r="A18" s="82"/>
      <c r="B18" s="44" t="s">
        <v>110</v>
      </c>
      <c r="C18" s="45" t="s">
        <v>111</v>
      </c>
      <c r="D18" s="12">
        <v>6</v>
      </c>
      <c r="E18" s="12">
        <v>6</v>
      </c>
      <c r="F18" s="12">
        <v>6</v>
      </c>
      <c r="G18" s="12">
        <v>6</v>
      </c>
      <c r="H18" s="12">
        <v>6</v>
      </c>
      <c r="I18" s="12">
        <v>6</v>
      </c>
      <c r="J18" s="12">
        <v>6</v>
      </c>
      <c r="K18" s="12">
        <v>8</v>
      </c>
      <c r="L18" s="12">
        <v>6</v>
      </c>
      <c r="M18" s="12">
        <v>4</v>
      </c>
      <c r="N18" s="12">
        <v>6</v>
      </c>
      <c r="O18" s="12"/>
      <c r="P18" s="12"/>
      <c r="Q18" s="12"/>
      <c r="R18" s="12"/>
      <c r="S18" s="12"/>
      <c r="T18" s="12"/>
      <c r="U18" s="12"/>
      <c r="V18" s="12"/>
      <c r="W18" s="12">
        <v>6</v>
      </c>
      <c r="X18" s="12">
        <v>4</v>
      </c>
      <c r="Y18" s="12">
        <v>4</v>
      </c>
      <c r="Z18" s="12">
        <v>6</v>
      </c>
      <c r="AA18" s="12">
        <v>4</v>
      </c>
      <c r="AB18" s="12">
        <v>6</v>
      </c>
      <c r="AC18" s="12">
        <v>4</v>
      </c>
      <c r="AD18" s="12">
        <v>6</v>
      </c>
      <c r="AE18" s="12">
        <v>4</v>
      </c>
      <c r="AF18" s="12">
        <v>6</v>
      </c>
      <c r="AG18" s="12">
        <v>4</v>
      </c>
      <c r="AH18" s="12">
        <v>6</v>
      </c>
      <c r="AI18" s="12">
        <v>4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7"/>
        <v>130</v>
      </c>
      <c r="BF18" s="6"/>
    </row>
    <row r="19" spans="1:58" s="5" customFormat="1" ht="9.75" customHeight="1" x14ac:dyDescent="0.25">
      <c r="A19" s="82"/>
      <c r="B19" s="21" t="s">
        <v>112</v>
      </c>
      <c r="C19" s="14" t="s">
        <v>51</v>
      </c>
      <c r="D19" s="12">
        <v>6</v>
      </c>
      <c r="E19" s="12"/>
      <c r="F19" s="12">
        <v>6</v>
      </c>
      <c r="G19" s="12"/>
      <c r="H19" s="12">
        <v>6</v>
      </c>
      <c r="I19" s="12"/>
      <c r="J19" s="12">
        <v>6</v>
      </c>
      <c r="K19" s="12"/>
      <c r="L19" s="12">
        <v>6</v>
      </c>
      <c r="M19" s="12"/>
      <c r="N19" s="12">
        <v>6</v>
      </c>
      <c r="O19" s="12"/>
      <c r="P19" s="12"/>
      <c r="Q19" s="12"/>
      <c r="R19" s="12"/>
      <c r="S19" s="12"/>
      <c r="T19" s="12"/>
      <c r="U19" s="12"/>
      <c r="V19" s="12"/>
      <c r="W19" s="12"/>
      <c r="X19" s="12">
        <v>6</v>
      </c>
      <c r="Y19" s="12">
        <v>6</v>
      </c>
      <c r="Z19" s="12">
        <v>6</v>
      </c>
      <c r="AA19" s="12">
        <v>6</v>
      </c>
      <c r="AB19" s="12">
        <v>6</v>
      </c>
      <c r="AC19" s="12">
        <v>6</v>
      </c>
      <c r="AD19" s="12">
        <v>6</v>
      </c>
      <c r="AE19" s="12">
        <v>6</v>
      </c>
      <c r="AF19" s="12">
        <v>6</v>
      </c>
      <c r="AG19" s="12">
        <v>6</v>
      </c>
      <c r="AH19" s="12">
        <v>6</v>
      </c>
      <c r="AI19" s="12">
        <v>6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7"/>
        <v>108</v>
      </c>
      <c r="BF19" s="6"/>
    </row>
    <row r="20" spans="1:58" s="5" customFormat="1" ht="9.75" customHeight="1" x14ac:dyDescent="0.25">
      <c r="A20" s="82"/>
      <c r="B20" s="21" t="s">
        <v>113</v>
      </c>
      <c r="C20" s="14" t="s">
        <v>52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36</v>
      </c>
      <c r="P20" s="12">
        <v>36</v>
      </c>
      <c r="Q20" s="12">
        <v>36</v>
      </c>
      <c r="R20" s="12">
        <v>36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>
        <v>24</v>
      </c>
      <c r="AJ20" s="12">
        <v>36</v>
      </c>
      <c r="AK20" s="12">
        <v>36</v>
      </c>
      <c r="AL20" s="12">
        <v>12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7"/>
        <v>252</v>
      </c>
      <c r="BF20" s="6"/>
    </row>
    <row r="21" spans="1:58" s="17" customFormat="1" ht="24" customHeight="1" x14ac:dyDescent="0.25">
      <c r="A21" s="82"/>
      <c r="B21" s="50"/>
      <c r="C21" s="48" t="s">
        <v>114</v>
      </c>
      <c r="D21" s="15">
        <f t="shared" ref="D21:BE21" si="8">D22+D23+D24</f>
        <v>10</v>
      </c>
      <c r="E21" s="15">
        <f t="shared" si="8"/>
        <v>16</v>
      </c>
      <c r="F21" s="15">
        <f t="shared" si="8"/>
        <v>14</v>
      </c>
      <c r="G21" s="15">
        <f t="shared" si="8"/>
        <v>20</v>
      </c>
      <c r="H21" s="15">
        <f t="shared" si="8"/>
        <v>14</v>
      </c>
      <c r="I21" s="15">
        <f t="shared" si="8"/>
        <v>20</v>
      </c>
      <c r="J21" s="15">
        <f t="shared" si="8"/>
        <v>14</v>
      </c>
      <c r="K21" s="15">
        <f t="shared" si="8"/>
        <v>14</v>
      </c>
      <c r="L21" s="15">
        <f t="shared" si="8"/>
        <v>14</v>
      </c>
      <c r="M21" s="15">
        <f t="shared" si="8"/>
        <v>20</v>
      </c>
      <c r="N21" s="15">
        <f t="shared" si="8"/>
        <v>14</v>
      </c>
      <c r="O21" s="15">
        <f t="shared" si="8"/>
        <v>0</v>
      </c>
      <c r="P21" s="15">
        <f t="shared" si="8"/>
        <v>0</v>
      </c>
      <c r="Q21" s="15">
        <f t="shared" si="8"/>
        <v>0</v>
      </c>
      <c r="R21" s="15">
        <f t="shared" si="8"/>
        <v>0</v>
      </c>
      <c r="S21" s="15">
        <f t="shared" si="8"/>
        <v>36</v>
      </c>
      <c r="T21" s="15">
        <f t="shared" si="8"/>
        <v>36</v>
      </c>
      <c r="U21" s="15">
        <f t="shared" si="8"/>
        <v>0</v>
      </c>
      <c r="V21" s="15">
        <f t="shared" si="8"/>
        <v>0</v>
      </c>
      <c r="W21" s="15">
        <f t="shared" si="8"/>
        <v>18</v>
      </c>
      <c r="X21" s="15">
        <f t="shared" si="8"/>
        <v>16</v>
      </c>
      <c r="Y21" s="15">
        <f t="shared" si="8"/>
        <v>18</v>
      </c>
      <c r="Z21" s="15">
        <f t="shared" si="8"/>
        <v>16</v>
      </c>
      <c r="AA21" s="15">
        <f t="shared" si="8"/>
        <v>16</v>
      </c>
      <c r="AB21" s="15">
        <f t="shared" si="8"/>
        <v>18</v>
      </c>
      <c r="AC21" s="15">
        <f t="shared" si="8"/>
        <v>16</v>
      </c>
      <c r="AD21" s="15">
        <f t="shared" si="8"/>
        <v>16</v>
      </c>
      <c r="AE21" s="15">
        <f t="shared" si="8"/>
        <v>18</v>
      </c>
      <c r="AF21" s="15">
        <f t="shared" si="8"/>
        <v>16</v>
      </c>
      <c r="AG21" s="15">
        <f t="shared" si="8"/>
        <v>16</v>
      </c>
      <c r="AH21" s="15">
        <f t="shared" si="8"/>
        <v>16</v>
      </c>
      <c r="AI21" s="15">
        <f t="shared" si="8"/>
        <v>0</v>
      </c>
      <c r="AJ21" s="15">
        <f t="shared" si="8"/>
        <v>0</v>
      </c>
      <c r="AK21" s="15">
        <f t="shared" si="8"/>
        <v>0</v>
      </c>
      <c r="AL21" s="15">
        <f t="shared" si="8"/>
        <v>24</v>
      </c>
      <c r="AM21" s="15">
        <f t="shared" si="8"/>
        <v>36</v>
      </c>
      <c r="AN21" s="15">
        <f t="shared" si="8"/>
        <v>36</v>
      </c>
      <c r="AO21" s="15">
        <f t="shared" si="8"/>
        <v>36</v>
      </c>
      <c r="AP21" s="15">
        <f t="shared" si="8"/>
        <v>36</v>
      </c>
      <c r="AQ21" s="15">
        <f t="shared" si="8"/>
        <v>36</v>
      </c>
      <c r="AR21" s="15">
        <f t="shared" si="8"/>
        <v>12</v>
      </c>
      <c r="AS21" s="15">
        <f t="shared" si="8"/>
        <v>0</v>
      </c>
      <c r="AT21" s="15">
        <f t="shared" si="8"/>
        <v>0</v>
      </c>
      <c r="AU21" s="15">
        <f t="shared" si="8"/>
        <v>0</v>
      </c>
      <c r="AV21" s="15">
        <f t="shared" si="8"/>
        <v>0</v>
      </c>
      <c r="AW21" s="15">
        <f t="shared" si="8"/>
        <v>0</v>
      </c>
      <c r="AX21" s="15">
        <f t="shared" si="8"/>
        <v>0</v>
      </c>
      <c r="AY21" s="15">
        <f t="shared" si="8"/>
        <v>0</v>
      </c>
      <c r="AZ21" s="15">
        <f t="shared" si="8"/>
        <v>0</v>
      </c>
      <c r="BA21" s="15">
        <f t="shared" si="8"/>
        <v>0</v>
      </c>
      <c r="BB21" s="15">
        <f t="shared" si="8"/>
        <v>0</v>
      </c>
      <c r="BC21" s="15">
        <f t="shared" si="8"/>
        <v>0</v>
      </c>
      <c r="BD21" s="15">
        <f t="shared" si="8"/>
        <v>0</v>
      </c>
      <c r="BE21" s="15">
        <f t="shared" si="8"/>
        <v>658</v>
      </c>
      <c r="BF21" s="16"/>
    </row>
    <row r="22" spans="1:58" s="5" customFormat="1" ht="13.5" customHeight="1" x14ac:dyDescent="0.25">
      <c r="A22" s="82"/>
      <c r="B22" s="57" t="s">
        <v>100</v>
      </c>
      <c r="C22" s="72" t="s">
        <v>115</v>
      </c>
      <c r="D22" s="12">
        <v>4</v>
      </c>
      <c r="E22" s="12">
        <v>4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/>
      <c r="P22" s="12"/>
      <c r="Q22" s="12"/>
      <c r="R22" s="12"/>
      <c r="S22" s="12"/>
      <c r="T22" s="12"/>
      <c r="U22" s="12"/>
      <c r="V22" s="12"/>
      <c r="W22" s="12">
        <v>6</v>
      </c>
      <c r="X22" s="12">
        <v>4</v>
      </c>
      <c r="Y22" s="12">
        <v>6</v>
      </c>
      <c r="Z22" s="12">
        <v>4</v>
      </c>
      <c r="AA22" s="12">
        <v>4</v>
      </c>
      <c r="AB22" s="12">
        <v>6</v>
      </c>
      <c r="AC22" s="12">
        <v>4</v>
      </c>
      <c r="AD22" s="12">
        <v>4</v>
      </c>
      <c r="AE22" s="12">
        <v>6</v>
      </c>
      <c r="AF22" s="12">
        <v>4</v>
      </c>
      <c r="AG22" s="12">
        <v>4</v>
      </c>
      <c r="AH22" s="12">
        <v>4</v>
      </c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7"/>
        <v>82</v>
      </c>
      <c r="BF22" s="6"/>
    </row>
    <row r="23" spans="1:58" s="5" customFormat="1" ht="9.75" customHeight="1" x14ac:dyDescent="0.25">
      <c r="A23" s="82"/>
      <c r="B23" s="21" t="s">
        <v>102</v>
      </c>
      <c r="C23" s="14" t="s">
        <v>51</v>
      </c>
      <c r="D23" s="12">
        <v>6</v>
      </c>
      <c r="E23" s="12">
        <v>12</v>
      </c>
      <c r="F23" s="12">
        <v>12</v>
      </c>
      <c r="G23" s="12">
        <v>18</v>
      </c>
      <c r="H23" s="12">
        <v>12</v>
      </c>
      <c r="I23" s="12">
        <v>18</v>
      </c>
      <c r="J23" s="12">
        <v>12</v>
      </c>
      <c r="K23" s="12">
        <v>12</v>
      </c>
      <c r="L23" s="12">
        <v>12</v>
      </c>
      <c r="M23" s="12">
        <v>18</v>
      </c>
      <c r="N23" s="12">
        <v>12</v>
      </c>
      <c r="O23" s="12"/>
      <c r="P23" s="12"/>
      <c r="Q23" s="12"/>
      <c r="R23" s="12"/>
      <c r="S23" s="12"/>
      <c r="T23" s="12"/>
      <c r="U23" s="12"/>
      <c r="V23" s="12"/>
      <c r="W23" s="12">
        <v>12</v>
      </c>
      <c r="X23" s="12">
        <v>12</v>
      </c>
      <c r="Y23" s="12">
        <v>12</v>
      </c>
      <c r="Z23" s="12">
        <v>12</v>
      </c>
      <c r="AA23" s="12">
        <v>12</v>
      </c>
      <c r="AB23" s="12">
        <v>12</v>
      </c>
      <c r="AC23" s="12">
        <v>12</v>
      </c>
      <c r="AD23" s="12">
        <v>12</v>
      </c>
      <c r="AE23" s="12">
        <v>12</v>
      </c>
      <c r="AF23" s="12">
        <v>12</v>
      </c>
      <c r="AG23" s="12">
        <v>12</v>
      </c>
      <c r="AH23" s="12">
        <v>12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7"/>
        <v>288</v>
      </c>
      <c r="BF23" s="6"/>
    </row>
    <row r="24" spans="1:58" s="5" customFormat="1" ht="9.75" customHeight="1" x14ac:dyDescent="0.25">
      <c r="A24" s="82"/>
      <c r="B24" s="73" t="s">
        <v>116</v>
      </c>
      <c r="C24" s="14" t="s">
        <v>52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36</v>
      </c>
      <c r="T24" s="12">
        <v>36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>
        <v>24</v>
      </c>
      <c r="AM24" s="12">
        <v>36</v>
      </c>
      <c r="AN24" s="12">
        <v>36</v>
      </c>
      <c r="AO24" s="12">
        <v>36</v>
      </c>
      <c r="AP24" s="12">
        <v>36</v>
      </c>
      <c r="AQ24" s="12">
        <v>36</v>
      </c>
      <c r="AR24" s="12">
        <v>12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7"/>
        <v>288</v>
      </c>
      <c r="BF24" s="6"/>
    </row>
    <row r="25" spans="1:58" s="20" customFormat="1" ht="9.75" customHeight="1" x14ac:dyDescent="0.25">
      <c r="A25" s="64"/>
      <c r="B25" s="34" t="s">
        <v>118</v>
      </c>
      <c r="C25" s="69" t="s">
        <v>119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>
        <v>24</v>
      </c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>
        <f>SUM(D25:BD25)</f>
        <v>24</v>
      </c>
      <c r="BF25" s="19"/>
    </row>
    <row r="26" spans="1:58" s="20" customFormat="1" ht="20.25" customHeight="1" x14ac:dyDescent="0.25">
      <c r="A26" s="64"/>
      <c r="B26" s="68" t="s">
        <v>129</v>
      </c>
      <c r="C26" s="69" t="s">
        <v>130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>
        <v>36</v>
      </c>
      <c r="AT26" s="18">
        <v>36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>
        <f>SUM(D26:BD26)</f>
        <v>72</v>
      </c>
      <c r="BF26" s="19"/>
    </row>
    <row r="27" spans="1:58" s="20" customFormat="1" x14ac:dyDescent="0.25">
      <c r="A27" s="49"/>
      <c r="B27" s="75" t="s">
        <v>53</v>
      </c>
      <c r="C27" s="75"/>
      <c r="D27" s="18">
        <f>D6+D9+D25+D26</f>
        <v>36</v>
      </c>
      <c r="E27" s="18">
        <f t="shared" ref="E27:BE27" si="9">E6+E9+E25+E26</f>
        <v>36</v>
      </c>
      <c r="F27" s="18">
        <f t="shared" si="9"/>
        <v>36</v>
      </c>
      <c r="G27" s="18">
        <f t="shared" si="9"/>
        <v>36</v>
      </c>
      <c r="H27" s="18">
        <f t="shared" si="9"/>
        <v>36</v>
      </c>
      <c r="I27" s="18">
        <f t="shared" si="9"/>
        <v>36</v>
      </c>
      <c r="J27" s="18">
        <f t="shared" si="9"/>
        <v>36</v>
      </c>
      <c r="K27" s="18">
        <f t="shared" si="9"/>
        <v>36</v>
      </c>
      <c r="L27" s="18">
        <f t="shared" si="9"/>
        <v>36</v>
      </c>
      <c r="M27" s="18">
        <f t="shared" si="9"/>
        <v>36</v>
      </c>
      <c r="N27" s="18">
        <f t="shared" si="9"/>
        <v>36</v>
      </c>
      <c r="O27" s="18">
        <f t="shared" si="9"/>
        <v>36</v>
      </c>
      <c r="P27" s="18">
        <f t="shared" si="9"/>
        <v>36</v>
      </c>
      <c r="Q27" s="18">
        <f t="shared" si="9"/>
        <v>36</v>
      </c>
      <c r="R27" s="18">
        <f t="shared" si="9"/>
        <v>36</v>
      </c>
      <c r="S27" s="18">
        <f t="shared" si="9"/>
        <v>36</v>
      </c>
      <c r="T27" s="18">
        <f t="shared" si="9"/>
        <v>36</v>
      </c>
      <c r="U27" s="18">
        <f t="shared" si="9"/>
        <v>0</v>
      </c>
      <c r="V27" s="18">
        <f t="shared" si="9"/>
        <v>0</v>
      </c>
      <c r="W27" s="18">
        <f t="shared" si="9"/>
        <v>36</v>
      </c>
      <c r="X27" s="18">
        <f t="shared" si="9"/>
        <v>36</v>
      </c>
      <c r="Y27" s="18">
        <f t="shared" si="9"/>
        <v>36</v>
      </c>
      <c r="Z27" s="18">
        <f t="shared" si="9"/>
        <v>36</v>
      </c>
      <c r="AA27" s="18">
        <f t="shared" si="9"/>
        <v>36</v>
      </c>
      <c r="AB27" s="18">
        <f t="shared" si="9"/>
        <v>36</v>
      </c>
      <c r="AC27" s="18">
        <f t="shared" si="9"/>
        <v>36</v>
      </c>
      <c r="AD27" s="18">
        <f t="shared" si="9"/>
        <v>36</v>
      </c>
      <c r="AE27" s="18">
        <f t="shared" si="9"/>
        <v>36</v>
      </c>
      <c r="AF27" s="18">
        <f t="shared" si="9"/>
        <v>36</v>
      </c>
      <c r="AG27" s="18">
        <f t="shared" si="9"/>
        <v>36</v>
      </c>
      <c r="AH27" s="18">
        <f t="shared" si="9"/>
        <v>36</v>
      </c>
      <c r="AI27" s="18">
        <f t="shared" si="9"/>
        <v>36</v>
      </c>
      <c r="AJ27" s="18">
        <f t="shared" si="9"/>
        <v>36</v>
      </c>
      <c r="AK27" s="18">
        <f t="shared" si="9"/>
        <v>36</v>
      </c>
      <c r="AL27" s="18">
        <f t="shared" si="9"/>
        <v>36</v>
      </c>
      <c r="AM27" s="18">
        <f t="shared" si="9"/>
        <v>36</v>
      </c>
      <c r="AN27" s="18">
        <f t="shared" si="9"/>
        <v>36</v>
      </c>
      <c r="AO27" s="18">
        <f t="shared" si="9"/>
        <v>36</v>
      </c>
      <c r="AP27" s="18">
        <f t="shared" si="9"/>
        <v>36</v>
      </c>
      <c r="AQ27" s="18">
        <f t="shared" si="9"/>
        <v>36</v>
      </c>
      <c r="AR27" s="18">
        <f t="shared" si="9"/>
        <v>36</v>
      </c>
      <c r="AS27" s="18">
        <f t="shared" si="9"/>
        <v>36</v>
      </c>
      <c r="AT27" s="18">
        <f t="shared" si="9"/>
        <v>36</v>
      </c>
      <c r="AU27" s="18">
        <f t="shared" si="9"/>
        <v>0</v>
      </c>
      <c r="AV27" s="18">
        <f t="shared" si="9"/>
        <v>0</v>
      </c>
      <c r="AW27" s="18">
        <f t="shared" si="9"/>
        <v>0</v>
      </c>
      <c r="AX27" s="18">
        <f t="shared" si="9"/>
        <v>0</v>
      </c>
      <c r="AY27" s="18">
        <f t="shared" si="9"/>
        <v>0</v>
      </c>
      <c r="AZ27" s="18">
        <f t="shared" si="9"/>
        <v>0</v>
      </c>
      <c r="BA27" s="18">
        <f t="shared" si="9"/>
        <v>0</v>
      </c>
      <c r="BB27" s="18">
        <f t="shared" si="9"/>
        <v>0</v>
      </c>
      <c r="BC27" s="18">
        <f t="shared" si="9"/>
        <v>0</v>
      </c>
      <c r="BD27" s="18">
        <f t="shared" si="9"/>
        <v>0</v>
      </c>
      <c r="BE27" s="18">
        <f t="shared" si="9"/>
        <v>1476</v>
      </c>
    </row>
    <row r="29" spans="1:58" x14ac:dyDescent="0.2">
      <c r="B29" s="22"/>
      <c r="C29" s="11"/>
      <c r="D29" s="11"/>
      <c r="E29" s="11"/>
    </row>
    <row r="31" spans="1:58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</sheetData>
  <mergeCells count="21">
    <mergeCell ref="AV1:AY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E1:G1"/>
    <mergeCell ref="I1:L1"/>
    <mergeCell ref="B31:AB31"/>
    <mergeCell ref="B27:C27"/>
    <mergeCell ref="A6:A24"/>
    <mergeCell ref="AM1:AP1"/>
    <mergeCell ref="AR1:AT1"/>
    <mergeCell ref="A1:A5"/>
    <mergeCell ref="B1:B5"/>
    <mergeCell ref="C1:C5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</vt:lpstr>
      <vt:lpstr>25</vt:lpstr>
      <vt:lpstr>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2022-01-04T08:00:10Z</dcterms:modified>
</cp:coreProperties>
</file>